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HPMS Memos\2024 Weekly\04April\3rd Week April 15-19, 2024\"/>
    </mc:Choice>
  </mc:AlternateContent>
  <xr:revisionPtr revIDLastSave="0" documentId="8_{13D75AD0-A785-4107-91CF-C1E519B5A5E6}" xr6:coauthVersionLast="47" xr6:coauthVersionMax="47" xr10:uidLastSave="{00000000-0000-0000-0000-000000000000}"/>
  <bookViews>
    <workbookView xWindow="-120" yWindow="-120" windowWidth="29040" windowHeight="15840" tabRatio="690" xr2:uid="{00000000-000D-0000-FFFF-FFFF00000000}"/>
  </bookViews>
  <sheets>
    <sheet name="record identifiers" sheetId="1" r:id="rId1"/>
    <sheet name="DET Sort Order" sheetId="2" r:id="rId2"/>
    <sheet name="FDR" sheetId="16" r:id="rId3"/>
    <sheet name="CHD (contract header)" sheetId="4" r:id="rId4"/>
    <sheet name="PHD (plan-pkg header)" sheetId="5" r:id="rId5"/>
    <sheet name="DET" sheetId="15" r:id="rId6"/>
    <sheet name="PTR (plan-pkg trailer)" sheetId="10" r:id="rId7"/>
    <sheet name="CTR (contract trailer)" sheetId="8" r:id="rId8"/>
    <sheet name="FTR" sheetId="12" r:id="rId9"/>
  </sheets>
  <calcPr calcId="191028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" i="16" l="1"/>
  <c r="D8" i="16"/>
  <c r="D7" i="16"/>
  <c r="D6" i="16"/>
  <c r="D5" i="16"/>
  <c r="D4" i="16"/>
  <c r="D3" i="16"/>
  <c r="D2" i="16"/>
  <c r="D8" i="12" l="1"/>
  <c r="D7" i="12"/>
  <c r="D6" i="12"/>
  <c r="D5" i="12"/>
  <c r="D4" i="12"/>
  <c r="D3" i="12"/>
  <c r="D2" i="12"/>
  <c r="H2" i="12" l="1"/>
  <c r="C2" i="12" s="1"/>
  <c r="G3" i="12" l="1"/>
  <c r="H3" i="12" l="1"/>
  <c r="G4" i="12" s="1"/>
  <c r="H4" i="12" l="1"/>
  <c r="G5" i="12" s="1"/>
  <c r="C3" i="12"/>
  <c r="H5" i="12" l="1"/>
  <c r="G6" i="12" s="1"/>
  <c r="C4" i="12"/>
  <c r="H6" i="12" l="1"/>
  <c r="G7" i="12" s="1"/>
  <c r="C5" i="12"/>
  <c r="H7" i="12" l="1"/>
  <c r="G8" i="12" s="1"/>
  <c r="C6" i="12"/>
  <c r="H8" i="12" l="1"/>
  <c r="G11" i="12" s="1"/>
  <c r="C7" i="12"/>
  <c r="D11" i="12" l="1"/>
  <c r="C8" i="12"/>
</calcChain>
</file>

<file path=xl/sharedStrings.xml><?xml version="1.0" encoding="utf-8"?>
<sst xmlns="http://schemas.openxmlformats.org/spreadsheetml/2006/main" count="415" uniqueCount="239">
  <si>
    <t>Record Indicator</t>
  </si>
  <si>
    <t>Record Definition</t>
  </si>
  <si>
    <t>Notes</t>
  </si>
  <si>
    <t>FDR</t>
  </si>
  <si>
    <t>File header</t>
  </si>
  <si>
    <t>Occurs once per file - always first record</t>
  </si>
  <si>
    <t>CHD</t>
  </si>
  <si>
    <t>Contract level file header</t>
  </si>
  <si>
    <t>Occurs once per Contract for each plan on file</t>
  </si>
  <si>
    <t>PHD</t>
  </si>
  <si>
    <t>Contract/Package level file header</t>
  </si>
  <si>
    <t>Occurs once per Contract/PBP for each plan/package on file</t>
  </si>
  <si>
    <t>DET</t>
  </si>
  <si>
    <t>Detail records for the report</t>
  </si>
  <si>
    <t>Occurs 1 to many times per PHD record</t>
  </si>
  <si>
    <t>PTR</t>
  </si>
  <si>
    <t>Contract/Package level file trailer</t>
  </si>
  <si>
    <t>Occurs once per each PHD on the file</t>
  </si>
  <si>
    <t>CTR</t>
  </si>
  <si>
    <t>Contract level file trailer</t>
  </si>
  <si>
    <t>Occurs once per each CHD on the file</t>
  </si>
  <si>
    <t>FTR</t>
  </si>
  <si>
    <t>File trailer</t>
  </si>
  <si>
    <t>Occurs once per file - always last record</t>
  </si>
  <si>
    <t>FIELD NO.</t>
  </si>
  <si>
    <t>FIELD NAME</t>
  </si>
  <si>
    <t>POSITION</t>
  </si>
  <si>
    <t>PICTURE</t>
  </si>
  <si>
    <t>LENGTH</t>
  </si>
  <si>
    <t>FDR RECORD ID</t>
  </si>
  <si>
    <t>"FDR"</t>
  </si>
  <si>
    <t>FILLER</t>
  </si>
  <si>
    <t>SPACES</t>
  </si>
  <si>
    <t>FDR FILE ID</t>
  </si>
  <si>
    <t>DDPS SYSTEM DATE</t>
  </si>
  <si>
    <t>‘CCYYMMDD’ = File creation date.</t>
  </si>
  <si>
    <t>DDPS SYSTEM TIME</t>
  </si>
  <si>
    <t>‘HHMMSS’ = File creation time.</t>
  </si>
  <si>
    <t>DDPS REPORT ID</t>
  </si>
  <si>
    <t>FIELD DESCRIPTION / VALUES</t>
  </si>
  <si>
    <t>RECORD ID</t>
  </si>
  <si>
    <t>1 - 3</t>
  </si>
  <si>
    <t>X(3)</t>
  </si>
  <si>
    <t>"CHD"</t>
  </si>
  <si>
    <t>SEQUENCE NO</t>
  </si>
  <si>
    <t>4 - 10</t>
  </si>
  <si>
    <t>9(7)</t>
  </si>
  <si>
    <t>Starts with 0000001</t>
  </si>
  <si>
    <t>CONTRACT NO</t>
  </si>
  <si>
    <t>X(5)</t>
  </si>
  <si>
    <t>FILE ID</t>
  </si>
  <si>
    <t>PROD TEST IND</t>
  </si>
  <si>
    <t>X(4)</t>
  </si>
  <si>
    <t>"PROD"</t>
  </si>
  <si>
    <t>9(4)</t>
  </si>
  <si>
    <t>9(2)</t>
  </si>
  <si>
    <t>9(8)</t>
  </si>
  <si>
    <t>‘CCYYMMDD’ = DDPS File creation date.</t>
  </si>
  <si>
    <t>9(6)</t>
  </si>
  <si>
    <t>‘HHMMSS’ = DDPS File creation time.</t>
  </si>
  <si>
    <t>"PHD"</t>
  </si>
  <si>
    <t>PBP ID</t>
  </si>
  <si>
    <t>FIELD DEFINITION / VALUES</t>
  </si>
  <si>
    <t>Must start with 0000001</t>
  </si>
  <si>
    <t>CLAIM CONTROL NUMBER</t>
  </si>
  <si>
    <t>X(40)</t>
  </si>
  <si>
    <t>Optional field</t>
  </si>
  <si>
    <t>MEDICARE BENEFICIARY IDENTIFIER</t>
  </si>
  <si>
    <t>X(20)</t>
  </si>
  <si>
    <t>Medicare Beneficiary Identifier (MBI) that was submitted on the PDE.</t>
  </si>
  <si>
    <t>CARDHOLDER ID</t>
  </si>
  <si>
    <t xml:space="preserve">Plan identification of the enrollee. Assigned by plan.
* non-numeric values should be left justified. </t>
  </si>
  <si>
    <t>DATE OF SERVICE (DOS)</t>
  </si>
  <si>
    <t>CCYYMMDD</t>
  </si>
  <si>
    <t>PRESCRIPTION SERVICE REFERENCE NO</t>
  </si>
  <si>
    <t>9(12)</t>
  </si>
  <si>
    <t>The field length of 12 was implemented in DDPS on January 1, 2011 for the NCPDP D.0 standard in 2012. Field is right justified and filled with 5 leading zeroes. Applies to all PDEs submitted January 1, 2011 and after.</t>
  </si>
  <si>
    <t>PRODUCT SERVICE ID</t>
  </si>
  <si>
    <t>X(19)</t>
  </si>
  <si>
    <t>Submit 11 digit NDC only. 
Fill the first 11 positions, no spaces or hyphens, followed by 8 spaces. Format is MMMMMDDDDPP. 
DDPS will reject the following billing codes for
compounded legend and/or scheduled drugs: 99999999999,99999999992,99999999993,99999999994,
99999999995,and 99999999996.</t>
  </si>
  <si>
    <t>SERVICE PROVIDER ID QUALIFIER</t>
  </si>
  <si>
    <t>X(2)</t>
  </si>
  <si>
    <t>The type of pharmacy provider identifier used in field 10.
01 = National Provider Identifier (NPI)
06 = UPIN
07 = NCPDP Provider ID
08 = State License
11 = Federal Tax Number
99 = Other (Reported Gap Discount must = 0)
Mandatory for standard format. 
For standard format, valid values are 01 - NPI or 07 - NCPDP Provider ID.
For non-standard format any of the above values are acceptable.</t>
  </si>
  <si>
    <t>SERVICE PROVIDER ID</t>
  </si>
  <si>
    <t>X(15)</t>
  </si>
  <si>
    <t>FILL NUMBER</t>
  </si>
  <si>
    <t>Values = 0 - 99. If unavailable, use 0.</t>
  </si>
  <si>
    <t>ADJUSTMENT DELETION CODE</t>
  </si>
  <si>
    <t>X(1)</t>
  </si>
  <si>
    <t>OTHER TROOP AMOUNT</t>
  </si>
  <si>
    <t>S9(6)V99</t>
  </si>
  <si>
    <t xml:space="preserve">OTHER TROOP AMOUNT INDICATOR  </t>
  </si>
  <si>
    <t>ALTERNATE SERVICE PROVIDER ID QUALIFIER</t>
  </si>
  <si>
    <t>ALTERNATE SERVICE PROVIDER ID</t>
  </si>
  <si>
    <t>The Alternate Service Provider ID cross-referenced by CMS to the Service Provider ID submitted on the PDE. Corresponds to the Alternate Service Provider ID Qualifier.</t>
  </si>
  <si>
    <t>"PTR"</t>
  </si>
  <si>
    <t>DETAIL RECORD COUNT</t>
  </si>
  <si>
    <t>9(11)</t>
  </si>
  <si>
    <t>"CTR"</t>
  </si>
  <si>
    <t>FTR RECORD ID</t>
  </si>
  <si>
    <t>"FTR"</t>
  </si>
  <si>
    <t>FTR CHD SUBMITTING CONTRACT RECORD TOTAL</t>
  </si>
  <si>
    <t>FTR PHD CONTRACT OF RECORD RECORD TOTAL</t>
  </si>
  <si>
    <t>FTR DET RECORD TOTAL</t>
  </si>
  <si>
    <t>FTR PTR CONTRACT OF RECORD RECORD TOTAL</t>
  </si>
  <si>
    <t>FTR CTR SUBMITTING CONTRACT RECORD TOTAL</t>
  </si>
  <si>
    <t>FTR ALL RECORD TOTAL</t>
  </si>
  <si>
    <t>Other health insurance payments by TrOOP-eligible other payers (e.g. SPAPs). This field records all third party payments that contribute to a beneficiary's TrOOP except LICS, Patient Pay Amount, and Reported Gap Discount.  This amount increments the True Out-of-Pocket Accumulator amount. For PDEs with DOS between January 1, 2023, and December 31, 2023, this field may contain Inflation Reduction Act Subsidy Amount (IRASA).</t>
  </si>
  <si>
    <t xml:space="preserve">A = Adjustment
Blank = Original PDE                                                                                             </t>
  </si>
  <si>
    <t xml:space="preserve">ACTUAL OTHER TROOP AMOUNT </t>
  </si>
  <si>
    <t>9(3)</t>
  </si>
  <si>
    <t>UNIQUE PDE ID</t>
  </si>
  <si>
    <t>BENEFIT YEAR</t>
  </si>
  <si>
    <t>11 - 14</t>
  </si>
  <si>
    <t>RECONCILIATION NUMBER</t>
  </si>
  <si>
    <t>15 - 17</t>
  </si>
  <si>
    <t>18 - 27</t>
  </si>
  <si>
    <t>9(10)</t>
  </si>
  <si>
    <t>28 - 67</t>
  </si>
  <si>
    <t>147 - 167</t>
  </si>
  <si>
    <t>X(21)</t>
  </si>
  <si>
    <t>170 - 184</t>
  </si>
  <si>
    <t>185 - 186</t>
  </si>
  <si>
    <t>187 - 187</t>
  </si>
  <si>
    <t>Year for which a specific Part D payment reconciliation is conducted. The coverage year is always the calendar year.</t>
  </si>
  <si>
    <t>Reconciliation Iteration number.</t>
  </si>
  <si>
    <t>Unique PDE Identifier</t>
  </si>
  <si>
    <t>IRA SUBSIDY AMOUNT</t>
  </si>
  <si>
    <t>Reserved for expansion of the Other TrOOP Amount dollar field.</t>
  </si>
  <si>
    <t>199 - 199</t>
  </si>
  <si>
    <t>200 - 201</t>
  </si>
  <si>
    <t>202 - 216</t>
  </si>
  <si>
    <t>SPACES
This field is reserved for the future expansion of the Product Service ID.</t>
  </si>
  <si>
    <t>SPACES
This field is reserved for expansion of the Actual Other TrOOP Amount dollar field.</t>
  </si>
  <si>
    <t>SPACES
This field is reserved for expansion of the IRA Subsidy Amount dollar field.</t>
  </si>
  <si>
    <t>DDPS Report identifier ('47COV')</t>
  </si>
  <si>
    <t>"ACC" or "REJ"</t>
  </si>
  <si>
    <t>ERROR COUNT</t>
  </si>
  <si>
    <t>Count of errors encountered during processing</t>
  </si>
  <si>
    <t>ERROR 1</t>
  </si>
  <si>
    <t>First error encountered during processing</t>
  </si>
  <si>
    <t>ERROR 2</t>
  </si>
  <si>
    <t>Second error encountered during processing</t>
  </si>
  <si>
    <t>ERROR 3</t>
  </si>
  <si>
    <t>Third error encountered during processing</t>
  </si>
  <si>
    <t xml:space="preserve">ERROR 4 </t>
  </si>
  <si>
    <t>Fourth error encountered during processing</t>
  </si>
  <si>
    <t>ERROR 5</t>
  </si>
  <si>
    <t>Fifth error encountered during processing</t>
  </si>
  <si>
    <t>9(9)</t>
  </si>
  <si>
    <t>Submitting PBP ID from original file.</t>
  </si>
  <si>
    <t>Submitting Contract No. from original file.</t>
  </si>
  <si>
    <t>PTR DET ACCEPTED RECORD TOTAL</t>
  </si>
  <si>
    <t>PTR DET REJECTED RECORD TOTAL</t>
  </si>
  <si>
    <t>Total count of REJ records as determined by DDPS processing.</t>
  </si>
  <si>
    <t>Total count of ACC records as determined by DDPS processing.</t>
  </si>
  <si>
    <t>Count of detail records for the Submitting Contract / PBP.</t>
  </si>
  <si>
    <t>CTR DET ACCEPTED RECORD TOTAL</t>
  </si>
  <si>
    <t>CTR DET REJECTED RECORD TOTAL</t>
  </si>
  <si>
    <t>FTR DET ACCEPTED RECORD TOTAL</t>
  </si>
  <si>
    <t>FTR DET REJECTED RECORD TOTAL</t>
  </si>
  <si>
    <t>Total count of All records.</t>
  </si>
  <si>
    <t>Total count of CTR records.</t>
  </si>
  <si>
    <t>Total count of PTR records.</t>
  </si>
  <si>
    <t>Total count of DET records.</t>
  </si>
  <si>
    <t>Total count of PHD records.</t>
  </si>
  <si>
    <t>Total count of CHD records.</t>
  </si>
  <si>
    <t>168 - 169</t>
  </si>
  <si>
    <t xml:space="preserve">When Plans report Service Provider ID Qualifier = 99, populate Service Provider ID with the default value PAPERCLAIM defined for the TrOOP Facilitation Contract.  
When Plans report Federal Tax Number (TIN), use the following format: ex: 999999999 (do not report embedded dashes).
* non-numeric values should be left justified. </t>
  </si>
  <si>
    <t>48 - 55</t>
  </si>
  <si>
    <t>56 - 61</t>
  </si>
  <si>
    <t>62 - 66</t>
  </si>
  <si>
    <t>67 - 512</t>
  </si>
  <si>
    <t>The amount that was reported in the Other TrOOP Amount field that is attributed to Inflation Reduction Act Subsidy Amount (IRASA) dollars for benefit year 2023.</t>
  </si>
  <si>
    <t>The amount that was reported in the Other TrOOP Amount field that is attributed to other health insurance payments by TrOOP-eligible other payers (e.g., SPAPs); third-party payments that contribute to a beneficiary’s TrOOP (except LICS, Patient Pay Amount, and the Reported Gap Discount, and IRASA).</t>
  </si>
  <si>
    <t>217 - 219</t>
  </si>
  <si>
    <t>220 - 227</t>
  </si>
  <si>
    <t>228 - 230</t>
  </si>
  <si>
    <t>231 - 238</t>
  </si>
  <si>
    <t>188 - 190</t>
  </si>
  <si>
    <t>191 - 198</t>
  </si>
  <si>
    <t>X(10)</t>
  </si>
  <si>
    <t>239 - 248</t>
  </si>
  <si>
    <t>4 - 17</t>
  </si>
  <si>
    <t>18 - 30</t>
  </si>
  <si>
    <t>31 - 47</t>
  </si>
  <si>
    <t>9(1)</t>
  </si>
  <si>
    <t>249 - 249</t>
  </si>
  <si>
    <t>250 - 252</t>
  </si>
  <si>
    <t>253 - 255</t>
  </si>
  <si>
    <t>256 - 258</t>
  </si>
  <si>
    <t>259 - 261</t>
  </si>
  <si>
    <t>262 - 264</t>
  </si>
  <si>
    <t>265 - 512</t>
  </si>
  <si>
    <t>X(248)</t>
  </si>
  <si>
    <t>This code will be used when the Other TrOOP Amount includes Inflation Reduction Act Subsidy Amount (IRASA) dollars for benefit year 2023.
B = indicates the amount reported in Other TrOOP field contains both IRASA and non-IRASA Other TrOOP amounts.</t>
  </si>
  <si>
    <t>44 - 49</t>
  </si>
  <si>
    <t>‘CCYYDDDHHMMSS’ = The file creation Julian Date and Time within the FDR of the corresponding Report 46 being processed.</t>
  </si>
  <si>
    <t>19 - 31</t>
  </si>
  <si>
    <t>X(13)</t>
  </si>
  <si>
    <t xml:space="preserve">RECONCILIATION NUMBER </t>
  </si>
  <si>
    <t>11 - 13</t>
  </si>
  <si>
    <t>14 - 18</t>
  </si>
  <si>
    <t>Submitting Contract Number from original file.</t>
  </si>
  <si>
    <t>32 - 35</t>
  </si>
  <si>
    <t>36 - 43</t>
  </si>
  <si>
    <t>50 - 54</t>
  </si>
  <si>
    <t>19 - 21</t>
  </si>
  <si>
    <t>22 - 34</t>
  </si>
  <si>
    <t>35 - 38</t>
  </si>
  <si>
    <t>39 - 46</t>
  </si>
  <si>
    <t>47 - 52</t>
  </si>
  <si>
    <t>53 - 57</t>
  </si>
  <si>
    <t>58 - 512</t>
  </si>
  <si>
    <t>X(455)</t>
  </si>
  <si>
    <t>‘CCYYDDDHHMMSS’ = The file creation Julian Date and Time within the CHD of the corresponding Report 46 being processed.</t>
  </si>
  <si>
    <t>‘CCYYDDDHHMMSS’ = The file creation Julian Date and Time within the PHD of the corresponding Report 46 being processed.</t>
  </si>
  <si>
    <t>22 - 32</t>
  </si>
  <si>
    <t>33 - 41</t>
  </si>
  <si>
    <t>42 - 50</t>
  </si>
  <si>
    <t>51 - 512</t>
  </si>
  <si>
    <t>X(462)</t>
  </si>
  <si>
    <t>Submitting Contract Number from original file.
(Must match CHD)</t>
  </si>
  <si>
    <t>Count of detail records for the Submitting Contract.</t>
  </si>
  <si>
    <t>SUBMITTER ID</t>
  </si>
  <si>
    <t>X(6)</t>
  </si>
  <si>
    <t>61 - 512</t>
  </si>
  <si>
    <t>55 - 60</t>
  </si>
  <si>
    <t>Unique ID assigned by CMS.</t>
  </si>
  <si>
    <t xml:space="preserve">The Alternate Service Provider ID Qualifier cross-referenced by CMS to the Service Provider ID submitted on the PDE.
'01' - NPI (if Service Provider ID Qualifier submitted on PDE is '07' -NCPDP Provider ID)
'07' - NCPDP Provider ID (if the Service Provider ID Qualifier submitted on PDE is '01' - NPI) </t>
  </si>
  <si>
    <t>X(452)</t>
  </si>
  <si>
    <t>68 - 87</t>
  </si>
  <si>
    <t>88 - 107</t>
  </si>
  <si>
    <t>108 - 115</t>
  </si>
  <si>
    <t>116 - 127</t>
  </si>
  <si>
    <t>128 - 146</t>
  </si>
  <si>
    <t>58 - 66</t>
  </si>
  <si>
    <t>67 - 75</t>
  </si>
  <si>
    <t>76 - 512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</si>
</sst>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3" fillId="0" borderId="0" xfId="0" applyFont="1" applyAlignment="1">
      <alignment vertical="center"/>
    </xf>
    <xf numFmtId="0" fontId="3" fillId="0" borderId="3" xfId="0" applyFont="1" applyBorder="1" applyAlignment="1">
      <alignment horizontal="left"/>
    </xf>
    <xf numFmtId="0" fontId="3" fillId="0" borderId="0" xfId="0" applyFont="1"/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0" borderId="0" xfId="0" applyFont="1" applyAlignment="1">
      <alignment vertical="top"/>
    </xf>
    <xf numFmtId="16" fontId="3" fillId="0" borderId="0" xfId="0" quotePrefix="1" applyNumberFormat="1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/>
    </xf>
    <xf numFmtId="0" fontId="4" fillId="0" borderId="0" xfId="0" applyFont="1"/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3" fillId="0" borderId="3" xfId="0" applyFont="1" applyBorder="1"/>
    <xf numFmtId="0" fontId="3" fillId="3" borderId="3" xfId="0" applyFont="1" applyFill="1" applyBorder="1" applyAlignment="1">
      <alignment wrapText="1"/>
    </xf>
    <xf numFmtId="0" fontId="3" fillId="3" borderId="3" xfId="0" applyFont="1" applyFill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49" fontId="3" fillId="0" borderId="3" xfId="0" quotePrefix="1" applyNumberFormat="1" applyFont="1" applyBorder="1" applyAlignment="1">
      <alignment horizontal="center" wrapText="1"/>
    </xf>
    <xf numFmtId="49" fontId="3" fillId="0" borderId="3" xfId="0" applyNumberFormat="1" applyFont="1" applyBorder="1" applyAlignment="1">
      <alignment horizontal="center"/>
    </xf>
    <xf numFmtId="16" fontId="3" fillId="0" borderId="3" xfId="0" quotePrefix="1" applyNumberFormat="1" applyFont="1" applyBorder="1" applyAlignment="1">
      <alignment horizontal="center" wrapText="1"/>
    </xf>
    <xf numFmtId="0" fontId="3" fillId="0" borderId="3" xfId="0" applyFont="1" applyBorder="1" applyAlignment="1">
      <alignment horizontal="left" wrapText="1"/>
    </xf>
    <xf numFmtId="0" fontId="3" fillId="3" borderId="4" xfId="0" applyFont="1" applyFill="1" applyBorder="1" applyAlignment="1">
      <alignment horizontal="center" wrapText="1"/>
    </xf>
    <xf numFmtId="0" fontId="3" fillId="0" borderId="6" xfId="0" applyFont="1" applyBorder="1"/>
    <xf numFmtId="0" fontId="3" fillId="0" borderId="6" xfId="0" applyFont="1" applyBorder="1" applyAlignment="1">
      <alignment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left"/>
    </xf>
    <xf numFmtId="0" fontId="3" fillId="0" borderId="10" xfId="0" applyFont="1" applyBorder="1"/>
    <xf numFmtId="0" fontId="1" fillId="0" borderId="4" xfId="0" applyFont="1" applyBorder="1" applyAlignment="1">
      <alignment horizontal="center" wrapText="1"/>
    </xf>
    <xf numFmtId="0" fontId="1" fillId="3" borderId="4" xfId="0" applyFont="1" applyFill="1" applyBorder="1" applyAlignment="1">
      <alignment horizontal="center" wrapText="1"/>
    </xf>
    <xf numFmtId="0" fontId="1" fillId="0" borderId="6" xfId="0" applyFont="1" applyBorder="1" applyAlignment="1">
      <alignment wrapText="1"/>
    </xf>
    <xf numFmtId="0" fontId="1" fillId="3" borderId="6" xfId="0" applyFont="1" applyFill="1" applyBorder="1" applyAlignment="1">
      <alignment wrapText="1"/>
    </xf>
    <xf numFmtId="0" fontId="5" fillId="2" borderId="12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wrapText="1"/>
    </xf>
    <xf numFmtId="0" fontId="3" fillId="0" borderId="6" xfId="0" applyFont="1" applyBorder="1" applyAlignment="1">
      <alignment vertical="top" wrapText="1"/>
    </xf>
    <xf numFmtId="0" fontId="5" fillId="2" borderId="1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wrapText="1"/>
    </xf>
    <xf numFmtId="49" fontId="3" fillId="0" borderId="9" xfId="0" quotePrefix="1" applyNumberFormat="1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3" fillId="0" borderId="10" xfId="0" applyFont="1" applyBorder="1" applyAlignment="1">
      <alignment vertical="top" wrapText="1"/>
    </xf>
    <xf numFmtId="0" fontId="3" fillId="0" borderId="11" xfId="0" applyFont="1" applyBorder="1" applyAlignment="1">
      <alignment wrapText="1"/>
    </xf>
    <xf numFmtId="0" fontId="3" fillId="0" borderId="9" xfId="0" applyFont="1" applyBorder="1" applyAlignment="1">
      <alignment horizontal="center"/>
    </xf>
    <xf numFmtId="0" fontId="3" fillId="0" borderId="9" xfId="0" applyFont="1" applyBorder="1" applyAlignment="1">
      <alignment horizontal="center" wrapText="1"/>
    </xf>
    <xf numFmtId="0" fontId="3" fillId="0" borderId="7" xfId="0" applyFont="1" applyBorder="1" applyAlignment="1">
      <alignment wrapText="1"/>
    </xf>
    <xf numFmtId="16" fontId="3" fillId="0" borderId="9" xfId="0" quotePrefix="1" applyNumberFormat="1" applyFont="1" applyBorder="1" applyAlignment="1">
      <alignment horizontal="center" wrapText="1"/>
    </xf>
    <xf numFmtId="0" fontId="3" fillId="0" borderId="10" xfId="0" applyFont="1" applyBorder="1" applyAlignment="1">
      <alignment wrapText="1"/>
    </xf>
    <xf numFmtId="0" fontId="3" fillId="3" borderId="6" xfId="0" applyFont="1" applyFill="1" applyBorder="1" applyAlignment="1">
      <alignment wrapText="1"/>
    </xf>
    <xf numFmtId="0" fontId="3" fillId="3" borderId="8" xfId="0" applyFont="1" applyFill="1" applyBorder="1" applyAlignment="1">
      <alignment horizontal="center" wrapText="1"/>
    </xf>
    <xf numFmtId="0" fontId="3" fillId="3" borderId="9" xfId="0" applyFont="1" applyFill="1" applyBorder="1" applyAlignment="1">
      <alignment wrapText="1"/>
    </xf>
    <xf numFmtId="0" fontId="3" fillId="3" borderId="9" xfId="0" applyFont="1" applyFill="1" applyBorder="1" applyAlignment="1">
      <alignment horizontal="center" wrapText="1"/>
    </xf>
    <xf numFmtId="0" fontId="3" fillId="3" borderId="10" xfId="0" applyFont="1" applyFill="1" applyBorder="1" applyAlignment="1">
      <alignment wrapText="1"/>
    </xf>
    <xf numFmtId="49" fontId="3" fillId="0" borderId="9" xfId="0" applyNumberFormat="1" applyFont="1" applyBorder="1" applyAlignment="1">
      <alignment horizontal="center"/>
    </xf>
    <xf numFmtId="0" fontId="5" fillId="2" borderId="2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0" fontId="5" fillId="2" borderId="12" xfId="0" applyFont="1" applyFill="1" applyBorder="1" applyAlignment="1">
      <alignment horizontal="center" wrapText="1"/>
    </xf>
    <xf numFmtId="0" fontId="3" fillId="3" borderId="6" xfId="0" applyFont="1" applyFill="1" applyBorder="1" applyAlignment="1">
      <alignment vertical="top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/>
    </xf>
    <xf numFmtId="0" fontId="3" fillId="0" borderId="5" xfId="0" applyFont="1" applyBorder="1"/>
    <xf numFmtId="0" fontId="3" fillId="0" borderId="5" xfId="0" applyFont="1" applyBorder="1" applyAlignment="1">
      <alignment vertical="top" wrapText="1"/>
    </xf>
    <xf numFmtId="0" fontId="3" fillId="0" borderId="15" xfId="0" applyFont="1" applyBorder="1" applyAlignment="1">
      <alignment horizontal="center"/>
    </xf>
    <xf numFmtId="0" fontId="3" fillId="0" borderId="16" xfId="0" applyFont="1" applyBorder="1"/>
    <xf numFmtId="16" fontId="3" fillId="0" borderId="16" xfId="0" quotePrefix="1" applyNumberFormat="1" applyFont="1" applyBorder="1" applyAlignment="1">
      <alignment horizontal="center" wrapText="1"/>
    </xf>
    <xf numFmtId="0" fontId="3" fillId="0" borderId="16" xfId="0" applyFont="1" applyBorder="1" applyAlignment="1">
      <alignment horizontal="center"/>
    </xf>
    <xf numFmtId="0" fontId="3" fillId="0" borderId="17" xfId="0" applyFont="1" applyBorder="1"/>
  </cellXfs>
  <cellStyles count="1">
    <cellStyle name="Normal" xfId="0" builtinId="0"/>
  </cellStyles>
  <dxfs count="6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bottom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bottom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indexed="22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alignment horizontal="center" vertical="bottom" textRotation="0" wrapText="1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bottom" textRotation="0" wrapText="1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0" formatCode="@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general" vertical="bottom" textRotation="0" wrapText="1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bottom" textRotation="0" wrapText="1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indexed="22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indexed="2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bottom" textRotation="0" wrapText="1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d\-mmm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bottom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indexed="22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bottom" textRotation="0" wrapText="1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bottom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indexed="22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bottom" textRotation="0" wrapText="1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0" formatCode="@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bottom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indexed="2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indexed="2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indexed="22"/>
        </patternFill>
      </fill>
      <alignment horizontal="center" vertical="center" textRotation="0" wrapText="1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89CE308-47CF-47FC-853B-5E0A3A9BC826}" name="Table1" displayName="Table1" ref="A1:C8" totalsRowShown="0" headerRowDxfId="68" headerRowBorderDxfId="67" tableBorderDxfId="66" totalsRowBorderDxfId="65">
  <tableColumns count="3">
    <tableColumn id="1" xr3:uid="{D936A588-3F72-4953-8503-E3C5A93AA3DC}" name="Record Indicator" dataDxfId="64"/>
    <tableColumn id="2" xr3:uid="{34240163-C5FC-4D9E-B76E-ACA8635A41D5}" name="Record Definition" dataDxfId="63"/>
    <tableColumn id="3" xr3:uid="{6E1BCA2C-F19C-46A4-AC7F-3D81A09B3E91}" name="Notes" dataDxfId="62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6F5FDAD-1853-4D68-BE50-CE05064DAADA}" name="Table2" displayName="Table2" ref="A1:B7" totalsRowShown="0" headerRowDxfId="61" headerRowBorderDxfId="60" tableBorderDxfId="59" totalsRowBorderDxfId="58">
  <tableColumns count="2">
    <tableColumn id="1" xr3:uid="{93F1A7DB-88A7-49CB-BBE6-B9EA3F78EB4D}" name="FIELD NO." dataDxfId="57"/>
    <tableColumn id="2" xr3:uid="{6C4211F4-8035-4CD1-AB66-62C3612E1457}" name="FIELD NAME" dataDxfId="56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84BBE62-794E-4A9C-8FC5-F5825426DA18}" name="Table3" displayName="Table3" ref="A1:F9" totalsRowShown="0" headerRowDxfId="55" headerRowBorderDxfId="54" tableBorderDxfId="53">
  <tableColumns count="6">
    <tableColumn id="1" xr3:uid="{DB1916D6-B8AA-498A-8C0F-C232B6567F1A}" name="FIELD NO." dataDxfId="52"/>
    <tableColumn id="2" xr3:uid="{00868B73-89A0-4A15-B66A-57AEB2C917E0}" name="FIELD NAME" dataDxfId="51"/>
    <tableColumn id="3" xr3:uid="{8CF7D522-AB08-4B82-BA8A-CCAA83875040}" name="POSITION" dataDxfId="50"/>
    <tableColumn id="4" xr3:uid="{AACC936D-104C-42E2-BD40-571D6CD7F16A}" name="PICTURE" dataDxfId="49">
      <calculatedColumnFormula>"X("&amp;E2&amp;")"</calculatedColumnFormula>
    </tableColumn>
    <tableColumn id="5" xr3:uid="{C4E5AB6D-2C56-4EF6-B9EE-535ED3257219}" name="LENGTH" dataDxfId="48"/>
    <tableColumn id="6" xr3:uid="{B7272887-C380-4853-A228-AA8E8F528471}" name="FIELD DESCRIPTION / VALUES" dataDxfId="47"/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72C5D22A-A079-4430-AACD-1B3B89421B55}" name="Table4" displayName="Table4" ref="A1:F12" totalsRowShown="0" headerRowDxfId="46" headerRowBorderDxfId="45" tableBorderDxfId="44">
  <tableColumns count="6">
    <tableColumn id="1" xr3:uid="{3C0673CA-43A0-46F6-9F4A-4F68B7EE5C3E}" name="FIELD NO." dataDxfId="43"/>
    <tableColumn id="2" xr3:uid="{1DE5A410-8F26-4F2D-BBEA-864E96AD778D}" name="FIELD NAME" dataDxfId="42"/>
    <tableColumn id="3" xr3:uid="{02F2E3CE-EADC-48CB-9C26-3EDF8F4D0AA8}" name="POSITION" dataDxfId="41"/>
    <tableColumn id="4" xr3:uid="{EAF4F411-5AEC-4067-BD8A-5E08850733BF}" name="PICTURE" dataDxfId="40"/>
    <tableColumn id="5" xr3:uid="{9E9BDE37-F7EB-409E-9DC1-9065A669B2C5}" name="LENGTH" dataDxfId="39"/>
    <tableColumn id="6" xr3:uid="{37AD6F13-130D-47E8-8C43-AC65A8238745}" name="FIELD DESCRIPTION / VALUES" dataDxfId="38"/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DA0F9666-C1BC-4200-AF7C-613170985596}" name="Table5" displayName="Table5" ref="A1:F12" totalsRowShown="0" headerRowDxfId="37" headerRowBorderDxfId="36" tableBorderDxfId="35">
  <tableColumns count="6">
    <tableColumn id="1" xr3:uid="{91DE07D1-5875-44B4-AB24-2D692DD2A4E3}" name="FIELD NO." dataDxfId="34"/>
    <tableColumn id="2" xr3:uid="{FA2C551D-2786-4613-9A20-4E2D2C84D03C}" name="FIELD NAME" dataDxfId="33"/>
    <tableColumn id="3" xr3:uid="{397AC137-08EB-48F6-8DAD-3CA7D77FBD9F}" name="POSITION" dataDxfId="32"/>
    <tableColumn id="4" xr3:uid="{B8CA121D-513E-44CA-8861-758437DBDD34}" name="PICTURE" dataDxfId="31"/>
    <tableColumn id="5" xr3:uid="{ADF7E670-6B13-4CB6-BF48-5EFB5899D828}" name="LENGTH" dataDxfId="30"/>
    <tableColumn id="6" xr3:uid="{AEB79322-C645-4804-8E4F-D290470949C0}" name="FIELD DESCRIPTION / VALUES" dataDxfId="29"/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6F8E0C7B-CF41-4D9D-98E6-72C1BBAFB345}" name="Table6" displayName="Table6" ref="A1:F34" totalsRowShown="0" headerRowDxfId="28" dataDxfId="26" headerRowBorderDxfId="27" tableBorderDxfId="25" totalsRowBorderDxfId="24">
  <tableColumns count="6">
    <tableColumn id="1" xr3:uid="{CAEA2613-9244-458B-8E69-9DA577929621}" name="FIELD NO." dataDxfId="23"/>
    <tableColumn id="2" xr3:uid="{D0B9F3C5-EBA1-4692-B066-22E85CB77C6B}" name="FIELD NAME" dataDxfId="22"/>
    <tableColumn id="3" xr3:uid="{36A11C68-6440-4141-BDE5-CAA851C8D5B9}" name="POSITION" dataDxfId="21"/>
    <tableColumn id="4" xr3:uid="{032D9F7C-3F8A-441C-B43F-1B9F1EB3AA78}" name="PICTURE" dataDxfId="20"/>
    <tableColumn id="5" xr3:uid="{5D916430-237F-42F0-8D88-C94787E18F84}" name="LENGTH" dataDxfId="19"/>
    <tableColumn id="6" xr3:uid="{4CC565EB-E3A0-4221-9677-C0A886E6FCE0}" name="FIELD DEFINITION / VALUES" dataDxfId="18"/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795FCCE1-95D3-4DB2-8DE2-A210AC4EA973}" name="Table7" displayName="Table7" ref="A1:F10" totalsRowShown="0" headerRowDxfId="17" headerRowBorderDxfId="16" tableBorderDxfId="15">
  <tableColumns count="6">
    <tableColumn id="1" xr3:uid="{7BFE08D0-C211-4EB7-AA91-4B9E51115E51}" name="FIELD NO." dataDxfId="14"/>
    <tableColumn id="2" xr3:uid="{76C13C54-9584-45EE-B33A-D6BFCF129F15}" name="FIELD NAME" dataDxfId="13"/>
    <tableColumn id="3" xr3:uid="{51A1C3C0-D696-4F5F-84ED-C8BCB8C937CF}" name="POSITION" dataDxfId="12"/>
    <tableColumn id="4" xr3:uid="{B9A2EE15-EEF9-4920-9960-871CFA3E1F7B}" name="PICTURE" dataDxfId="11"/>
    <tableColumn id="5" xr3:uid="{8B111C4A-098D-49C6-9AEB-16EDD5C6F09A}" name="LENGTH" dataDxfId="10"/>
    <tableColumn id="6" xr3:uid="{0170E983-136D-4402-BB40-14BF1F6FD160}" name="FIELD DESCRIPTION / VALUES" dataDxfId="9"/>
  </tableColumns>
  <tableStyleInfo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23B900CE-E082-4DE8-A94E-2C4DD6727BFB}" name="Table8" displayName="Table8" ref="A1:F10" totalsRowShown="0" headerRowDxfId="8" headerRowBorderDxfId="7" tableBorderDxfId="6">
  <tableColumns count="6">
    <tableColumn id="1" xr3:uid="{E1AD0558-2A49-421A-AC10-68B9269CB9F0}" name="FIELD NO." dataDxfId="5"/>
    <tableColumn id="2" xr3:uid="{84E38726-8244-4A1E-BF56-7ACD7362DA15}" name="FIELD NAME" dataDxfId="4"/>
    <tableColumn id="3" xr3:uid="{4AF289C4-B2B4-4E2A-92A9-42BBAAF768E4}" name="POSITION" dataDxfId="3"/>
    <tableColumn id="4" xr3:uid="{CC8FBEEB-CE75-4A2E-83E0-7C0A4E6665DC}" name="PICTURE" dataDxfId="2"/>
    <tableColumn id="5" xr3:uid="{E0873F1C-01CA-47B2-B6F5-89028128B82A}" name="LENGTH" dataDxfId="1"/>
    <tableColumn id="6" xr3:uid="{FE5D791A-4F78-4EA9-911B-B2B658D8CD49}" name="FIELD DESCRIPTION / VALUES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8"/>
  <sheetViews>
    <sheetView tabSelected="1" zoomScaleNormal="100" workbookViewId="0"/>
  </sheetViews>
  <sheetFormatPr defaultColWidth="8.453125" defaultRowHeight="14.5" x14ac:dyDescent="0.35"/>
  <cols>
    <col min="1" max="1" width="16.453125" style="3" customWidth="1"/>
    <col min="2" max="2" width="36.54296875" style="3" customWidth="1"/>
    <col min="3" max="3" width="55.08984375" style="3" customWidth="1"/>
    <col min="4" max="252" width="8.453125" style="3" bestFit="1" customWidth="1"/>
    <col min="253" max="16384" width="8.453125" style="3"/>
  </cols>
  <sheetData>
    <row r="1" spans="1:6" s="1" customFormat="1" x14ac:dyDescent="0.25">
      <c r="A1" s="28" t="s">
        <v>0</v>
      </c>
      <c r="B1" s="28" t="s">
        <v>1</v>
      </c>
      <c r="C1" s="29" t="s">
        <v>2</v>
      </c>
    </row>
    <row r="2" spans="1:6" x14ac:dyDescent="0.35">
      <c r="A2" s="25" t="s">
        <v>3</v>
      </c>
      <c r="B2" s="2" t="s">
        <v>4</v>
      </c>
      <c r="C2" s="26" t="s">
        <v>5</v>
      </c>
    </row>
    <row r="3" spans="1:6" x14ac:dyDescent="0.35">
      <c r="A3" s="19" t="s">
        <v>6</v>
      </c>
      <c r="B3" s="15" t="s">
        <v>7</v>
      </c>
      <c r="C3" s="27" t="s">
        <v>8</v>
      </c>
      <c r="D3" s="4"/>
      <c r="E3" s="4"/>
      <c r="F3" s="4"/>
    </row>
    <row r="4" spans="1:6" x14ac:dyDescent="0.35">
      <c r="A4" s="19" t="s">
        <v>9</v>
      </c>
      <c r="B4" s="15" t="s">
        <v>10</v>
      </c>
      <c r="C4" s="27" t="s">
        <v>11</v>
      </c>
      <c r="D4" s="4"/>
      <c r="E4" s="4"/>
      <c r="F4" s="4"/>
    </row>
    <row r="5" spans="1:6" x14ac:dyDescent="0.35">
      <c r="A5" s="19" t="s">
        <v>12</v>
      </c>
      <c r="B5" s="15" t="s">
        <v>13</v>
      </c>
      <c r="C5" s="27" t="s">
        <v>14</v>
      </c>
      <c r="D5" s="4"/>
      <c r="E5" s="4"/>
      <c r="F5" s="4"/>
    </row>
    <row r="6" spans="1:6" x14ac:dyDescent="0.35">
      <c r="A6" s="19" t="s">
        <v>15</v>
      </c>
      <c r="B6" s="15" t="s">
        <v>16</v>
      </c>
      <c r="C6" s="27" t="s">
        <v>17</v>
      </c>
      <c r="D6" s="4"/>
      <c r="E6" s="4"/>
      <c r="F6" s="4"/>
    </row>
    <row r="7" spans="1:6" x14ac:dyDescent="0.35">
      <c r="A7" s="19" t="s">
        <v>18</v>
      </c>
      <c r="B7" s="15" t="s">
        <v>19</v>
      </c>
      <c r="C7" s="27" t="s">
        <v>20</v>
      </c>
      <c r="D7" s="4"/>
      <c r="E7" s="4"/>
      <c r="F7" s="4"/>
    </row>
    <row r="8" spans="1:6" x14ac:dyDescent="0.35">
      <c r="A8" s="30" t="s">
        <v>21</v>
      </c>
      <c r="B8" s="31" t="s">
        <v>22</v>
      </c>
      <c r="C8" s="32" t="s">
        <v>23</v>
      </c>
    </row>
  </sheetData>
  <phoneticPr fontId="0" type="noConversion"/>
  <printOptions horizontalCentered="1" gridLines="1"/>
  <pageMargins left="0.25" right="0.25" top="0.5" bottom="0.75" header="0.75" footer="0.25"/>
  <pageSetup orientation="landscape" r:id="rId1"/>
  <headerFooter alignWithMargins="0">
    <oddFooter>&amp;L&amp;"Times New Roman,Regular"&amp;8&amp;F
&amp;A&amp;C&amp;"Times New Roman,Regular"&amp;8Page &amp;P of &amp;N&amp;R&amp;"Times New Roman,Regular"&amp;8&amp;D
&amp;T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7"/>
  <sheetViews>
    <sheetView zoomScaleNormal="100" workbookViewId="0"/>
  </sheetViews>
  <sheetFormatPr defaultColWidth="9.08984375" defaultRowHeight="14.5" x14ac:dyDescent="0.35"/>
  <cols>
    <col min="1" max="1" width="10.90625" style="3" customWidth="1"/>
    <col min="2" max="2" width="47.54296875" style="3" bestFit="1" customWidth="1"/>
    <col min="3" max="16384" width="9.08984375" style="3"/>
  </cols>
  <sheetData>
    <row r="1" spans="1:2" s="5" customFormat="1" x14ac:dyDescent="0.25">
      <c r="A1" s="28" t="s">
        <v>24</v>
      </c>
      <c r="B1" s="37" t="s">
        <v>25</v>
      </c>
    </row>
    <row r="2" spans="1:2" x14ac:dyDescent="0.35">
      <c r="A2" s="33">
        <v>7</v>
      </c>
      <c r="B2" s="35" t="s">
        <v>67</v>
      </c>
    </row>
    <row r="3" spans="1:2" x14ac:dyDescent="0.35">
      <c r="A3" s="34">
        <v>9</v>
      </c>
      <c r="B3" s="36" t="s">
        <v>72</v>
      </c>
    </row>
    <row r="4" spans="1:2" x14ac:dyDescent="0.35">
      <c r="A4" s="34">
        <v>13</v>
      </c>
      <c r="B4" s="36" t="s">
        <v>80</v>
      </c>
    </row>
    <row r="5" spans="1:2" x14ac:dyDescent="0.35">
      <c r="A5" s="34">
        <v>14</v>
      </c>
      <c r="B5" s="36" t="s">
        <v>83</v>
      </c>
    </row>
    <row r="6" spans="1:2" x14ac:dyDescent="0.35">
      <c r="A6" s="34">
        <v>10</v>
      </c>
      <c r="B6" s="36" t="s">
        <v>74</v>
      </c>
    </row>
    <row r="7" spans="1:2" x14ac:dyDescent="0.35">
      <c r="A7" s="38">
        <v>15</v>
      </c>
      <c r="B7" s="32" t="s">
        <v>85</v>
      </c>
    </row>
  </sheetData>
  <phoneticPr fontId="0" type="noConversion"/>
  <printOptions horizontalCentered="1" gridLines="1"/>
  <pageMargins left="0.25" right="0.25" top="0.5" bottom="0.75" header="0.75" footer="0.25"/>
  <pageSetup orientation="landscape" r:id="rId1"/>
  <headerFooter alignWithMargins="0">
    <oddFooter>&amp;L&amp;"Times New Roman,Regular"&amp;8&amp;F
&amp;A&amp;C&amp;"Times New Roman,Regular"&amp;8Page &amp;P of &amp;N&amp;R&amp;"Times New Roman,Regular"&amp;8&amp;D
&amp;T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DDF598-419D-43CC-ABDD-D95904872099}">
  <dimension ref="A1:J9"/>
  <sheetViews>
    <sheetView zoomScaleNormal="100" workbookViewId="0"/>
  </sheetViews>
  <sheetFormatPr defaultRowHeight="12.5" x14ac:dyDescent="0.25"/>
  <cols>
    <col min="1" max="1" width="10.90625" customWidth="1"/>
    <col min="2" max="2" width="18.08984375" bestFit="1" customWidth="1"/>
    <col min="3" max="3" width="10.90625" customWidth="1"/>
    <col min="4" max="4" width="9.90625" customWidth="1"/>
    <col min="5" max="5" width="10.90625" customWidth="1"/>
    <col min="6" max="6" width="57.08984375" customWidth="1"/>
  </cols>
  <sheetData>
    <row r="1" spans="1:10" ht="14.5" x14ac:dyDescent="0.25">
      <c r="A1" s="28" t="s">
        <v>24</v>
      </c>
      <c r="B1" s="40" t="s">
        <v>25</v>
      </c>
      <c r="C1" s="40" t="s">
        <v>26</v>
      </c>
      <c r="D1" s="40" t="s">
        <v>27</v>
      </c>
      <c r="E1" s="40" t="s">
        <v>28</v>
      </c>
      <c r="F1" s="29" t="s">
        <v>39</v>
      </c>
    </row>
    <row r="2" spans="1:10" ht="14.5" x14ac:dyDescent="0.35">
      <c r="A2" s="19">
        <v>1</v>
      </c>
      <c r="B2" s="15" t="s">
        <v>29</v>
      </c>
      <c r="C2" s="21" t="s">
        <v>41</v>
      </c>
      <c r="D2" s="12" t="str">
        <f t="shared" ref="D2:D9" si="0">"X("&amp;E2&amp;")"</f>
        <v>X(3)</v>
      </c>
      <c r="E2" s="13">
        <v>3</v>
      </c>
      <c r="F2" s="39" t="s">
        <v>30</v>
      </c>
    </row>
    <row r="3" spans="1:10" ht="14.5" x14ac:dyDescent="0.35">
      <c r="A3" s="19">
        <v>2</v>
      </c>
      <c r="B3" s="15" t="s">
        <v>31</v>
      </c>
      <c r="C3" s="21" t="s">
        <v>183</v>
      </c>
      <c r="D3" s="12" t="str">
        <f>"X("&amp;E3&amp;")"</f>
        <v>X(14)</v>
      </c>
      <c r="E3" s="13">
        <v>14</v>
      </c>
      <c r="F3" s="39" t="s">
        <v>32</v>
      </c>
    </row>
    <row r="4" spans="1:10" ht="30.75" customHeight="1" x14ac:dyDescent="0.35">
      <c r="A4" s="19">
        <v>3</v>
      </c>
      <c r="B4" s="15" t="s">
        <v>33</v>
      </c>
      <c r="C4" s="21" t="s">
        <v>184</v>
      </c>
      <c r="D4" s="12" t="str">
        <f t="shared" si="0"/>
        <v>X(13)</v>
      </c>
      <c r="E4" s="13">
        <v>13</v>
      </c>
      <c r="F4" s="27" t="s">
        <v>197</v>
      </c>
    </row>
    <row r="5" spans="1:10" ht="14.5" x14ac:dyDescent="0.35">
      <c r="A5" s="19">
        <v>4</v>
      </c>
      <c r="B5" s="15" t="s">
        <v>31</v>
      </c>
      <c r="C5" s="21" t="s">
        <v>185</v>
      </c>
      <c r="D5" s="12" t="str">
        <f t="shared" si="0"/>
        <v>X(17)</v>
      </c>
      <c r="E5" s="13">
        <v>17</v>
      </c>
      <c r="F5" s="39" t="s">
        <v>32</v>
      </c>
    </row>
    <row r="6" spans="1:10" s="3" customFormat="1" ht="14.5" x14ac:dyDescent="0.35">
      <c r="A6" s="19">
        <v>5</v>
      </c>
      <c r="B6" s="15" t="s">
        <v>34</v>
      </c>
      <c r="C6" s="21" t="s">
        <v>169</v>
      </c>
      <c r="D6" s="12" t="str">
        <f>"9("&amp;E6&amp;")"</f>
        <v>9(8)</v>
      </c>
      <c r="E6" s="13">
        <v>8</v>
      </c>
      <c r="F6" s="39" t="s">
        <v>35</v>
      </c>
      <c r="G6" s="7"/>
      <c r="H6" s="7"/>
      <c r="J6" s="20"/>
    </row>
    <row r="7" spans="1:10" s="3" customFormat="1" ht="14.5" x14ac:dyDescent="0.35">
      <c r="A7" s="19">
        <v>6</v>
      </c>
      <c r="B7" s="15" t="s">
        <v>36</v>
      </c>
      <c r="C7" s="21" t="s">
        <v>170</v>
      </c>
      <c r="D7" s="12" t="str">
        <f>"X("&amp;E7&amp;")"</f>
        <v>X(6)</v>
      </c>
      <c r="E7" s="13">
        <v>6</v>
      </c>
      <c r="F7" s="39" t="s">
        <v>37</v>
      </c>
      <c r="G7" s="7"/>
      <c r="H7" s="7"/>
      <c r="J7" s="20"/>
    </row>
    <row r="8" spans="1:10" s="3" customFormat="1" ht="14.5" x14ac:dyDescent="0.35">
      <c r="A8" s="19">
        <v>7</v>
      </c>
      <c r="B8" s="15" t="s">
        <v>38</v>
      </c>
      <c r="C8" s="21" t="s">
        <v>171</v>
      </c>
      <c r="D8" s="12" t="str">
        <f t="shared" si="0"/>
        <v>X(5)</v>
      </c>
      <c r="E8" s="13">
        <v>5</v>
      </c>
      <c r="F8" s="39" t="s">
        <v>135</v>
      </c>
      <c r="G8" s="7"/>
      <c r="H8" s="7"/>
      <c r="J8" s="20"/>
    </row>
    <row r="9" spans="1:10" s="3" customFormat="1" ht="14.5" x14ac:dyDescent="0.35">
      <c r="A9" s="30">
        <v>8</v>
      </c>
      <c r="B9" s="41" t="s">
        <v>31</v>
      </c>
      <c r="C9" s="42" t="s">
        <v>172</v>
      </c>
      <c r="D9" s="43" t="str">
        <f t="shared" si="0"/>
        <v>X(446)</v>
      </c>
      <c r="E9" s="43">
        <v>446</v>
      </c>
      <c r="F9" s="44" t="s">
        <v>32</v>
      </c>
      <c r="G9" s="7"/>
      <c r="H9" s="7"/>
      <c r="J9" s="20"/>
    </row>
  </sheetData>
  <pageMargins left="0.7" right="0.7" top="0.75" bottom="0.75" header="0.3" footer="0.3"/>
  <ignoredErrors>
    <ignoredError sqref="D6" calculatedColumn="1"/>
  </ignoredErrors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12"/>
  <sheetViews>
    <sheetView zoomScaleNormal="100" workbookViewId="0"/>
  </sheetViews>
  <sheetFormatPr defaultColWidth="8.453125" defaultRowHeight="14.5" x14ac:dyDescent="0.35"/>
  <cols>
    <col min="1" max="1" width="10.90625" style="3" customWidth="1"/>
    <col min="2" max="2" width="29.36328125" style="3" customWidth="1"/>
    <col min="3" max="3" width="10.90625" style="3" customWidth="1"/>
    <col min="4" max="5" width="9.90625" style="3" customWidth="1"/>
    <col min="6" max="6" width="50" style="3" customWidth="1"/>
    <col min="7" max="8" width="5.08984375" style="3" customWidth="1"/>
    <col min="9" max="9" width="6.6328125" style="3" customWidth="1"/>
    <col min="10" max="243" width="8.453125" style="3" bestFit="1" customWidth="1"/>
    <col min="244" max="244" width="8.453125" style="3" bestFit="1"/>
    <col min="245" max="16384" width="8.453125" style="3"/>
  </cols>
  <sheetData>
    <row r="1" spans="1:7" s="5" customFormat="1" ht="33" customHeight="1" x14ac:dyDescent="0.25">
      <c r="A1" s="28" t="s">
        <v>24</v>
      </c>
      <c r="B1" s="28" t="s">
        <v>25</v>
      </c>
      <c r="C1" s="28" t="s">
        <v>26</v>
      </c>
      <c r="D1" s="28" t="s">
        <v>27</v>
      </c>
      <c r="E1" s="28" t="s">
        <v>28</v>
      </c>
      <c r="F1" s="29" t="s">
        <v>39</v>
      </c>
    </row>
    <row r="2" spans="1:7" x14ac:dyDescent="0.35">
      <c r="A2" s="19">
        <v>1</v>
      </c>
      <c r="B2" s="15" t="s">
        <v>40</v>
      </c>
      <c r="C2" s="6" t="s">
        <v>41</v>
      </c>
      <c r="D2" s="12" t="s">
        <v>42</v>
      </c>
      <c r="E2" s="13">
        <v>3</v>
      </c>
      <c r="F2" s="27" t="s">
        <v>43</v>
      </c>
      <c r="G2" s="7"/>
    </row>
    <row r="3" spans="1:7" x14ac:dyDescent="0.35">
      <c r="A3" s="19">
        <v>2</v>
      </c>
      <c r="B3" s="15" t="s">
        <v>44</v>
      </c>
      <c r="C3" s="6" t="s">
        <v>45</v>
      </c>
      <c r="D3" s="12" t="s">
        <v>46</v>
      </c>
      <c r="E3" s="13">
        <v>7</v>
      </c>
      <c r="F3" s="27" t="s">
        <v>47</v>
      </c>
      <c r="G3" s="7"/>
    </row>
    <row r="4" spans="1:7" x14ac:dyDescent="0.35">
      <c r="A4" s="19">
        <v>3</v>
      </c>
      <c r="B4" s="14" t="s">
        <v>200</v>
      </c>
      <c r="C4" s="6" t="s">
        <v>201</v>
      </c>
      <c r="D4" s="12" t="s">
        <v>110</v>
      </c>
      <c r="E4" s="13">
        <v>3</v>
      </c>
      <c r="F4" s="27" t="s">
        <v>125</v>
      </c>
      <c r="G4" s="7"/>
    </row>
    <row r="5" spans="1:7" x14ac:dyDescent="0.35">
      <c r="A5" s="19">
        <v>4</v>
      </c>
      <c r="B5" s="15" t="s">
        <v>48</v>
      </c>
      <c r="C5" s="6" t="s">
        <v>202</v>
      </c>
      <c r="D5" s="12" t="s">
        <v>49</v>
      </c>
      <c r="E5" s="13">
        <v>5</v>
      </c>
      <c r="F5" s="27" t="s">
        <v>203</v>
      </c>
      <c r="G5" s="7"/>
    </row>
    <row r="6" spans="1:7" ht="43.5" x14ac:dyDescent="0.35">
      <c r="A6" s="19">
        <v>5</v>
      </c>
      <c r="B6" s="15" t="s">
        <v>50</v>
      </c>
      <c r="C6" s="6" t="s">
        <v>198</v>
      </c>
      <c r="D6" s="12" t="s">
        <v>199</v>
      </c>
      <c r="E6" s="13">
        <v>13</v>
      </c>
      <c r="F6" s="39" t="s">
        <v>215</v>
      </c>
      <c r="G6" s="7"/>
    </row>
    <row r="7" spans="1:7" x14ac:dyDescent="0.35">
      <c r="A7" s="19">
        <v>6</v>
      </c>
      <c r="B7" s="14" t="s">
        <v>51</v>
      </c>
      <c r="C7" s="6" t="s">
        <v>204</v>
      </c>
      <c r="D7" s="12" t="s">
        <v>52</v>
      </c>
      <c r="E7" s="13">
        <v>4</v>
      </c>
      <c r="F7" s="48" t="s">
        <v>53</v>
      </c>
      <c r="G7" s="7"/>
    </row>
    <row r="8" spans="1:7" x14ac:dyDescent="0.35">
      <c r="A8" s="19">
        <v>7</v>
      </c>
      <c r="B8" s="15" t="s">
        <v>34</v>
      </c>
      <c r="C8" s="6" t="s">
        <v>205</v>
      </c>
      <c r="D8" s="12" t="s">
        <v>56</v>
      </c>
      <c r="E8" s="13">
        <v>8</v>
      </c>
      <c r="F8" s="27" t="s">
        <v>57</v>
      </c>
      <c r="G8" s="7"/>
    </row>
    <row r="9" spans="1:7" x14ac:dyDescent="0.35">
      <c r="A9" s="19">
        <v>8</v>
      </c>
      <c r="B9" s="15" t="s">
        <v>36</v>
      </c>
      <c r="C9" s="6" t="s">
        <v>196</v>
      </c>
      <c r="D9" s="12" t="s">
        <v>58</v>
      </c>
      <c r="E9" s="13">
        <v>6</v>
      </c>
      <c r="F9" s="27" t="s">
        <v>59</v>
      </c>
      <c r="G9" s="7"/>
    </row>
    <row r="10" spans="1:7" x14ac:dyDescent="0.35">
      <c r="A10" s="19">
        <v>9</v>
      </c>
      <c r="B10" s="15" t="s">
        <v>38</v>
      </c>
      <c r="C10" s="6" t="s">
        <v>206</v>
      </c>
      <c r="D10" s="12" t="s">
        <v>49</v>
      </c>
      <c r="E10" s="13">
        <v>5</v>
      </c>
      <c r="F10" s="27" t="s">
        <v>135</v>
      </c>
      <c r="G10" s="7"/>
    </row>
    <row r="11" spans="1:7" x14ac:dyDescent="0.35">
      <c r="A11" s="19">
        <v>10</v>
      </c>
      <c r="B11" s="14" t="s">
        <v>224</v>
      </c>
      <c r="C11" s="6" t="s">
        <v>227</v>
      </c>
      <c r="D11" s="12" t="s">
        <v>225</v>
      </c>
      <c r="E11" s="13">
        <v>6</v>
      </c>
      <c r="F11" s="60" t="s">
        <v>228</v>
      </c>
      <c r="G11" s="7"/>
    </row>
    <row r="12" spans="1:7" x14ac:dyDescent="0.35">
      <c r="A12" s="30">
        <v>11</v>
      </c>
      <c r="B12" s="45" t="s">
        <v>31</v>
      </c>
      <c r="C12" s="46" t="s">
        <v>226</v>
      </c>
      <c r="D12" s="43" t="s">
        <v>230</v>
      </c>
      <c r="E12" s="47">
        <v>452</v>
      </c>
      <c r="F12" s="50" t="s">
        <v>32</v>
      </c>
    </row>
  </sheetData>
  <phoneticPr fontId="0" type="noConversion"/>
  <printOptions horizontalCentered="1" gridLines="1"/>
  <pageMargins left="0.25" right="0.25" top="0.5" bottom="0.75" header="0.75" footer="0.25"/>
  <pageSetup orientation="landscape" r:id="rId1"/>
  <headerFooter alignWithMargins="0">
    <oddFooter>&amp;L&amp;"Times New Roman,Regular"&amp;8&amp;F
&amp;A&amp;C&amp;"Times New Roman,Regular"&amp;8Page &amp;P of &amp;N&amp;R&amp;"Times New Roman,Regular"&amp;8&amp;D
&amp;T</oddFooter>
  </headerFooter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G12"/>
  <sheetViews>
    <sheetView zoomScaleNormal="100" workbookViewId="0"/>
  </sheetViews>
  <sheetFormatPr defaultColWidth="8.453125" defaultRowHeight="14.5" x14ac:dyDescent="0.35"/>
  <cols>
    <col min="1" max="1" width="10.90625" style="3" customWidth="1"/>
    <col min="2" max="2" width="22.453125" style="3" customWidth="1"/>
    <col min="3" max="3" width="10.90625" style="3" customWidth="1"/>
    <col min="4" max="4" width="9.90625" style="3" customWidth="1"/>
    <col min="5" max="5" width="9.36328125" style="3" customWidth="1"/>
    <col min="6" max="6" width="38.36328125" style="3" bestFit="1" customWidth="1"/>
    <col min="7" max="7" width="8.453125" style="3" customWidth="1"/>
    <col min="8" max="242" width="8.453125" style="3" bestFit="1" customWidth="1"/>
    <col min="243" max="243" width="8.453125" style="3" bestFit="1"/>
    <col min="244" max="16384" width="8.453125" style="3"/>
  </cols>
  <sheetData>
    <row r="1" spans="1:7" s="5" customFormat="1" x14ac:dyDescent="0.25">
      <c r="A1" s="28" t="s">
        <v>24</v>
      </c>
      <c r="B1" s="28" t="s">
        <v>25</v>
      </c>
      <c r="C1" s="28" t="s">
        <v>26</v>
      </c>
      <c r="D1" s="28" t="s">
        <v>27</v>
      </c>
      <c r="E1" s="28" t="s">
        <v>28</v>
      </c>
      <c r="F1" s="29" t="s">
        <v>39</v>
      </c>
    </row>
    <row r="2" spans="1:7" x14ac:dyDescent="0.35">
      <c r="A2" s="19">
        <v>1</v>
      </c>
      <c r="B2" s="15" t="s">
        <v>40</v>
      </c>
      <c r="C2" s="23" t="s">
        <v>41</v>
      </c>
      <c r="D2" s="12" t="s">
        <v>42</v>
      </c>
      <c r="E2" s="13">
        <v>3</v>
      </c>
      <c r="F2" s="27" t="s">
        <v>60</v>
      </c>
      <c r="G2" s="7"/>
    </row>
    <row r="3" spans="1:7" x14ac:dyDescent="0.35">
      <c r="A3" s="19">
        <v>2</v>
      </c>
      <c r="B3" s="15" t="s">
        <v>44</v>
      </c>
      <c r="C3" s="23" t="s">
        <v>45</v>
      </c>
      <c r="D3" s="12" t="s">
        <v>46</v>
      </c>
      <c r="E3" s="13">
        <v>7</v>
      </c>
      <c r="F3" s="27" t="s">
        <v>47</v>
      </c>
      <c r="G3" s="7"/>
    </row>
    <row r="4" spans="1:7" ht="29" x14ac:dyDescent="0.35">
      <c r="A4" s="19">
        <v>3</v>
      </c>
      <c r="B4" s="15" t="s">
        <v>200</v>
      </c>
      <c r="C4" s="23" t="s">
        <v>201</v>
      </c>
      <c r="D4" s="12" t="s">
        <v>110</v>
      </c>
      <c r="E4" s="13">
        <v>3</v>
      </c>
      <c r="F4" s="27" t="s">
        <v>125</v>
      </c>
      <c r="G4" s="7"/>
    </row>
    <row r="5" spans="1:7" ht="29" x14ac:dyDescent="0.35">
      <c r="A5" s="19">
        <v>4</v>
      </c>
      <c r="B5" s="15" t="s">
        <v>48</v>
      </c>
      <c r="C5" s="23" t="s">
        <v>202</v>
      </c>
      <c r="D5" s="12" t="s">
        <v>49</v>
      </c>
      <c r="E5" s="13">
        <v>5</v>
      </c>
      <c r="F5" s="27" t="s">
        <v>203</v>
      </c>
      <c r="G5" s="7"/>
    </row>
    <row r="6" spans="1:7" x14ac:dyDescent="0.35">
      <c r="A6" s="19">
        <v>5</v>
      </c>
      <c r="B6" s="15" t="s">
        <v>61</v>
      </c>
      <c r="C6" s="23" t="s">
        <v>207</v>
      </c>
      <c r="D6" s="12" t="s">
        <v>42</v>
      </c>
      <c r="E6" s="13">
        <v>3</v>
      </c>
      <c r="F6" s="27" t="s">
        <v>150</v>
      </c>
      <c r="G6" s="7"/>
    </row>
    <row r="7" spans="1:7" ht="43.5" x14ac:dyDescent="0.35">
      <c r="A7" s="19">
        <v>6</v>
      </c>
      <c r="B7" s="15" t="s">
        <v>50</v>
      </c>
      <c r="C7" s="23" t="s">
        <v>208</v>
      </c>
      <c r="D7" s="12" t="s">
        <v>199</v>
      </c>
      <c r="E7" s="13">
        <v>13</v>
      </c>
      <c r="F7" s="27" t="s">
        <v>216</v>
      </c>
      <c r="G7" s="7"/>
    </row>
    <row r="8" spans="1:7" x14ac:dyDescent="0.35">
      <c r="A8" s="19">
        <v>7</v>
      </c>
      <c r="B8" s="15" t="s">
        <v>51</v>
      </c>
      <c r="C8" s="23" t="s">
        <v>209</v>
      </c>
      <c r="D8" s="12" t="s">
        <v>52</v>
      </c>
      <c r="E8" s="13">
        <v>4</v>
      </c>
      <c r="F8" s="48" t="s">
        <v>53</v>
      </c>
      <c r="G8" s="7"/>
    </row>
    <row r="9" spans="1:7" x14ac:dyDescent="0.35">
      <c r="A9" s="19">
        <v>8</v>
      </c>
      <c r="B9" s="15" t="s">
        <v>34</v>
      </c>
      <c r="C9" s="23" t="s">
        <v>210</v>
      </c>
      <c r="D9" s="12" t="s">
        <v>56</v>
      </c>
      <c r="E9" s="13">
        <v>8</v>
      </c>
      <c r="F9" s="27" t="s">
        <v>57</v>
      </c>
      <c r="G9" s="7"/>
    </row>
    <row r="10" spans="1:7" x14ac:dyDescent="0.35">
      <c r="A10" s="19">
        <v>9</v>
      </c>
      <c r="B10" s="15" t="s">
        <v>36</v>
      </c>
      <c r="C10" s="23" t="s">
        <v>211</v>
      </c>
      <c r="D10" s="12" t="s">
        <v>58</v>
      </c>
      <c r="E10" s="13">
        <v>6</v>
      </c>
      <c r="F10" s="27" t="s">
        <v>59</v>
      </c>
      <c r="G10" s="7"/>
    </row>
    <row r="11" spans="1:7" x14ac:dyDescent="0.35">
      <c r="A11" s="19">
        <v>10</v>
      </c>
      <c r="B11" s="15" t="s">
        <v>38</v>
      </c>
      <c r="C11" s="23" t="s">
        <v>212</v>
      </c>
      <c r="D11" s="12" t="s">
        <v>49</v>
      </c>
      <c r="E11" s="13">
        <v>5</v>
      </c>
      <c r="F11" s="27" t="s">
        <v>135</v>
      </c>
      <c r="G11" s="7"/>
    </row>
    <row r="12" spans="1:7" x14ac:dyDescent="0.35">
      <c r="A12" s="30">
        <v>11</v>
      </c>
      <c r="B12" s="45" t="s">
        <v>31</v>
      </c>
      <c r="C12" s="49" t="s">
        <v>213</v>
      </c>
      <c r="D12" s="43" t="s">
        <v>214</v>
      </c>
      <c r="E12" s="47">
        <v>455</v>
      </c>
      <c r="F12" s="50" t="s">
        <v>32</v>
      </c>
      <c r="G12" s="7"/>
    </row>
  </sheetData>
  <phoneticPr fontId="0" type="noConversion"/>
  <printOptions horizontalCentered="1" gridLines="1"/>
  <pageMargins left="0.25" right="0.25" top="0.5" bottom="0.75" header="0.75" footer="0.25"/>
  <pageSetup orientation="landscape" r:id="rId1"/>
  <headerFooter alignWithMargins="0">
    <oddFooter>&amp;L&amp;"Times New Roman,Regular"&amp;8&amp;F
&amp;A&amp;C&amp;"Times New Roman,Regular"&amp;8Page &amp;P of &amp;N&amp;R&amp;"Times New Roman,Regular"&amp;8&amp;D
&amp;T</oddFooter>
  </headerFooter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34"/>
  <sheetViews>
    <sheetView zoomScaleNormal="100" workbookViewId="0"/>
  </sheetViews>
  <sheetFormatPr defaultColWidth="9.08984375" defaultRowHeight="14.5" x14ac:dyDescent="0.35"/>
  <cols>
    <col min="1" max="1" width="11.54296875" style="3" customWidth="1"/>
    <col min="2" max="2" width="24" style="3" customWidth="1"/>
    <col min="3" max="3" width="11.6328125" style="3" customWidth="1"/>
    <col min="4" max="4" width="10.453125" style="3" customWidth="1"/>
    <col min="5" max="5" width="10.08984375" style="3" customWidth="1"/>
    <col min="6" max="6" width="61.453125" style="3" customWidth="1"/>
    <col min="7" max="16384" width="9.08984375" style="3"/>
  </cols>
  <sheetData>
    <row r="1" spans="1:6" s="5" customFormat="1" ht="24.75" customHeight="1" x14ac:dyDescent="0.25">
      <c r="A1" s="28" t="s">
        <v>24</v>
      </c>
      <c r="B1" s="40" t="s">
        <v>25</v>
      </c>
      <c r="C1" s="40" t="s">
        <v>26</v>
      </c>
      <c r="D1" s="40" t="s">
        <v>27</v>
      </c>
      <c r="E1" s="40" t="s">
        <v>28</v>
      </c>
      <c r="F1" s="37" t="s">
        <v>62</v>
      </c>
    </row>
    <row r="2" spans="1:6" x14ac:dyDescent="0.35">
      <c r="A2" s="25">
        <v>1</v>
      </c>
      <c r="B2" s="17" t="s">
        <v>40</v>
      </c>
      <c r="C2" s="6" t="s">
        <v>41</v>
      </c>
      <c r="D2" s="18" t="s">
        <v>42</v>
      </c>
      <c r="E2" s="18">
        <v>3</v>
      </c>
      <c r="F2" s="27" t="s">
        <v>136</v>
      </c>
    </row>
    <row r="3" spans="1:6" x14ac:dyDescent="0.35">
      <c r="A3" s="25">
        <v>2</v>
      </c>
      <c r="B3" s="17" t="s">
        <v>44</v>
      </c>
      <c r="C3" s="6" t="s">
        <v>45</v>
      </c>
      <c r="D3" s="18" t="s">
        <v>46</v>
      </c>
      <c r="E3" s="18">
        <v>7</v>
      </c>
      <c r="F3" s="51" t="s">
        <v>63</v>
      </c>
    </row>
    <row r="4" spans="1:6" ht="29" x14ac:dyDescent="0.35">
      <c r="A4" s="25">
        <v>3</v>
      </c>
      <c r="B4" s="17" t="s">
        <v>112</v>
      </c>
      <c r="C4" s="6" t="s">
        <v>113</v>
      </c>
      <c r="D4" s="18" t="s">
        <v>54</v>
      </c>
      <c r="E4" s="18">
        <v>4</v>
      </c>
      <c r="F4" s="51" t="s">
        <v>124</v>
      </c>
    </row>
    <row r="5" spans="1:6" x14ac:dyDescent="0.35">
      <c r="A5" s="25">
        <v>4</v>
      </c>
      <c r="B5" s="17" t="s">
        <v>114</v>
      </c>
      <c r="C5" s="6" t="s">
        <v>115</v>
      </c>
      <c r="D5" s="18" t="s">
        <v>110</v>
      </c>
      <c r="E5" s="18">
        <v>3</v>
      </c>
      <c r="F5" s="51" t="s">
        <v>125</v>
      </c>
    </row>
    <row r="6" spans="1:6" x14ac:dyDescent="0.35">
      <c r="A6" s="25">
        <v>5</v>
      </c>
      <c r="B6" s="17" t="s">
        <v>111</v>
      </c>
      <c r="C6" s="6" t="s">
        <v>116</v>
      </c>
      <c r="D6" s="18" t="s">
        <v>117</v>
      </c>
      <c r="E6" s="18">
        <v>10</v>
      </c>
      <c r="F6" s="51" t="s">
        <v>126</v>
      </c>
    </row>
    <row r="7" spans="1:6" x14ac:dyDescent="0.35">
      <c r="A7" s="25">
        <v>6</v>
      </c>
      <c r="B7" s="17" t="s">
        <v>64</v>
      </c>
      <c r="C7" s="6" t="s">
        <v>118</v>
      </c>
      <c r="D7" s="18" t="s">
        <v>65</v>
      </c>
      <c r="E7" s="18">
        <v>40</v>
      </c>
      <c r="F7" s="51" t="s">
        <v>66</v>
      </c>
    </row>
    <row r="8" spans="1:6" ht="29" x14ac:dyDescent="0.35">
      <c r="A8" s="25">
        <v>7</v>
      </c>
      <c r="B8" s="17" t="s">
        <v>67</v>
      </c>
      <c r="C8" s="6" t="s">
        <v>231</v>
      </c>
      <c r="D8" s="18" t="s">
        <v>68</v>
      </c>
      <c r="E8" s="18">
        <v>20</v>
      </c>
      <c r="F8" s="51" t="s">
        <v>69</v>
      </c>
    </row>
    <row r="9" spans="1:6" ht="29" x14ac:dyDescent="0.35">
      <c r="A9" s="25">
        <v>8</v>
      </c>
      <c r="B9" s="17" t="s">
        <v>70</v>
      </c>
      <c r="C9" s="6" t="s">
        <v>232</v>
      </c>
      <c r="D9" s="18" t="s">
        <v>68</v>
      </c>
      <c r="E9" s="18">
        <v>20</v>
      </c>
      <c r="F9" s="51" t="s">
        <v>71</v>
      </c>
    </row>
    <row r="10" spans="1:6" x14ac:dyDescent="0.35">
      <c r="A10" s="25">
        <v>9</v>
      </c>
      <c r="B10" s="17" t="s">
        <v>72</v>
      </c>
      <c r="C10" s="6" t="s">
        <v>233</v>
      </c>
      <c r="D10" s="18" t="s">
        <v>56</v>
      </c>
      <c r="E10" s="18">
        <v>8</v>
      </c>
      <c r="F10" s="51" t="s">
        <v>73</v>
      </c>
    </row>
    <row r="11" spans="1:6" ht="58" x14ac:dyDescent="0.35">
      <c r="A11" s="25">
        <v>10</v>
      </c>
      <c r="B11" s="17" t="s">
        <v>74</v>
      </c>
      <c r="C11" s="6" t="s">
        <v>234</v>
      </c>
      <c r="D11" s="18" t="s">
        <v>75</v>
      </c>
      <c r="E11" s="18">
        <v>12</v>
      </c>
      <c r="F11" s="51" t="s">
        <v>76</v>
      </c>
    </row>
    <row r="12" spans="1:6" ht="101.5" x14ac:dyDescent="0.35">
      <c r="A12" s="25">
        <v>11</v>
      </c>
      <c r="B12" s="17" t="s">
        <v>77</v>
      </c>
      <c r="C12" s="6" t="s">
        <v>235</v>
      </c>
      <c r="D12" s="18" t="s">
        <v>78</v>
      </c>
      <c r="E12" s="18">
        <v>19</v>
      </c>
      <c r="F12" s="51" t="s">
        <v>79</v>
      </c>
    </row>
    <row r="13" spans="1:6" ht="43.5" x14ac:dyDescent="0.35">
      <c r="A13" s="25">
        <v>12</v>
      </c>
      <c r="B13" s="17" t="s">
        <v>31</v>
      </c>
      <c r="C13" s="6" t="s">
        <v>119</v>
      </c>
      <c r="D13" s="18" t="s">
        <v>120</v>
      </c>
      <c r="E13" s="18">
        <v>21</v>
      </c>
      <c r="F13" s="51" t="s">
        <v>132</v>
      </c>
    </row>
    <row r="14" spans="1:6" ht="159.5" x14ac:dyDescent="0.35">
      <c r="A14" s="25">
        <v>13</v>
      </c>
      <c r="B14" s="17" t="s">
        <v>80</v>
      </c>
      <c r="C14" s="6" t="s">
        <v>167</v>
      </c>
      <c r="D14" s="18" t="s">
        <v>81</v>
      </c>
      <c r="E14" s="18">
        <v>2</v>
      </c>
      <c r="F14" s="51" t="s">
        <v>82</v>
      </c>
    </row>
    <row r="15" spans="1:6" ht="87" x14ac:dyDescent="0.35">
      <c r="A15" s="25">
        <v>14</v>
      </c>
      <c r="B15" s="17" t="s">
        <v>83</v>
      </c>
      <c r="C15" s="6" t="s">
        <v>121</v>
      </c>
      <c r="D15" s="18" t="s">
        <v>84</v>
      </c>
      <c r="E15" s="18">
        <v>15</v>
      </c>
      <c r="F15" s="51" t="s">
        <v>168</v>
      </c>
    </row>
    <row r="16" spans="1:6" x14ac:dyDescent="0.35">
      <c r="A16" s="25">
        <v>15</v>
      </c>
      <c r="B16" s="17" t="s">
        <v>85</v>
      </c>
      <c r="C16" s="6" t="s">
        <v>122</v>
      </c>
      <c r="D16" s="18" t="s">
        <v>55</v>
      </c>
      <c r="E16" s="18">
        <v>2</v>
      </c>
      <c r="F16" s="51" t="s">
        <v>86</v>
      </c>
    </row>
    <row r="17" spans="1:9" ht="29" x14ac:dyDescent="0.35">
      <c r="A17" s="25">
        <v>16</v>
      </c>
      <c r="B17" s="17" t="s">
        <v>87</v>
      </c>
      <c r="C17" s="6" t="s">
        <v>123</v>
      </c>
      <c r="D17" s="18" t="s">
        <v>88</v>
      </c>
      <c r="E17" s="18">
        <v>1</v>
      </c>
      <c r="F17" s="51" t="s">
        <v>108</v>
      </c>
    </row>
    <row r="18" spans="1:9" x14ac:dyDescent="0.35">
      <c r="A18" s="25">
        <v>17</v>
      </c>
      <c r="B18" s="17" t="s">
        <v>31</v>
      </c>
      <c r="C18" s="6" t="s">
        <v>179</v>
      </c>
      <c r="D18" s="18" t="s">
        <v>42</v>
      </c>
      <c r="E18" s="13">
        <v>3</v>
      </c>
      <c r="F18" s="51" t="s">
        <v>128</v>
      </c>
    </row>
    <row r="19" spans="1:9" ht="101.5" x14ac:dyDescent="0.35">
      <c r="A19" s="25">
        <v>18</v>
      </c>
      <c r="B19" s="17" t="s">
        <v>89</v>
      </c>
      <c r="C19" s="6" t="s">
        <v>180</v>
      </c>
      <c r="D19" s="18" t="s">
        <v>90</v>
      </c>
      <c r="E19" s="13">
        <v>8</v>
      </c>
      <c r="F19" s="51" t="s">
        <v>107</v>
      </c>
    </row>
    <row r="20" spans="1:9" ht="72.5" x14ac:dyDescent="0.35">
      <c r="A20" s="25">
        <v>19</v>
      </c>
      <c r="B20" s="17" t="s">
        <v>91</v>
      </c>
      <c r="C20" s="6" t="s">
        <v>129</v>
      </c>
      <c r="D20" s="18" t="s">
        <v>88</v>
      </c>
      <c r="E20" s="18">
        <v>1</v>
      </c>
      <c r="F20" s="51" t="s">
        <v>195</v>
      </c>
    </row>
    <row r="21" spans="1:9" ht="87" x14ac:dyDescent="0.35">
      <c r="A21" s="25">
        <v>20</v>
      </c>
      <c r="B21" s="17" t="s">
        <v>92</v>
      </c>
      <c r="C21" s="6" t="s">
        <v>130</v>
      </c>
      <c r="D21" s="18" t="s">
        <v>81</v>
      </c>
      <c r="E21" s="18">
        <v>2</v>
      </c>
      <c r="F21" s="51" t="s">
        <v>229</v>
      </c>
    </row>
    <row r="22" spans="1:9" ht="43.5" x14ac:dyDescent="0.35">
      <c r="A22" s="25">
        <v>21</v>
      </c>
      <c r="B22" s="17" t="s">
        <v>93</v>
      </c>
      <c r="C22" s="6" t="s">
        <v>131</v>
      </c>
      <c r="D22" s="18" t="s">
        <v>84</v>
      </c>
      <c r="E22" s="18">
        <v>15</v>
      </c>
      <c r="F22" s="27" t="s">
        <v>94</v>
      </c>
    </row>
    <row r="23" spans="1:9" ht="43.5" x14ac:dyDescent="0.35">
      <c r="A23" s="25">
        <v>22</v>
      </c>
      <c r="B23" s="17" t="s">
        <v>31</v>
      </c>
      <c r="C23" s="6" t="s">
        <v>175</v>
      </c>
      <c r="D23" s="18" t="s">
        <v>42</v>
      </c>
      <c r="E23" s="13">
        <v>3</v>
      </c>
      <c r="F23" s="27" t="s">
        <v>133</v>
      </c>
    </row>
    <row r="24" spans="1:9" ht="72.5" x14ac:dyDescent="0.35">
      <c r="A24" s="25">
        <v>23</v>
      </c>
      <c r="B24" s="17" t="s">
        <v>109</v>
      </c>
      <c r="C24" s="6" t="s">
        <v>176</v>
      </c>
      <c r="D24" s="18" t="s">
        <v>90</v>
      </c>
      <c r="E24" s="13">
        <v>8</v>
      </c>
      <c r="F24" s="27" t="s">
        <v>174</v>
      </c>
    </row>
    <row r="25" spans="1:9" ht="29.4" customHeight="1" x14ac:dyDescent="0.35">
      <c r="A25" s="25">
        <v>24</v>
      </c>
      <c r="B25" s="17" t="s">
        <v>31</v>
      </c>
      <c r="C25" s="6" t="s">
        <v>177</v>
      </c>
      <c r="D25" s="18" t="s">
        <v>42</v>
      </c>
      <c r="E25" s="13">
        <v>3</v>
      </c>
      <c r="F25" s="27" t="s">
        <v>134</v>
      </c>
    </row>
    <row r="26" spans="1:9" ht="43.5" x14ac:dyDescent="0.35">
      <c r="A26" s="25">
        <v>25</v>
      </c>
      <c r="B26" s="17" t="s">
        <v>127</v>
      </c>
      <c r="C26" s="6" t="s">
        <v>178</v>
      </c>
      <c r="D26" s="18" t="s">
        <v>90</v>
      </c>
      <c r="E26" s="13">
        <v>8</v>
      </c>
      <c r="F26" s="27" t="s">
        <v>173</v>
      </c>
    </row>
    <row r="27" spans="1:9" x14ac:dyDescent="0.35">
      <c r="A27" s="25">
        <v>26</v>
      </c>
      <c r="B27" s="17" t="s">
        <v>31</v>
      </c>
      <c r="C27" s="6" t="s">
        <v>182</v>
      </c>
      <c r="D27" s="18" t="s">
        <v>181</v>
      </c>
      <c r="E27" s="13">
        <v>10</v>
      </c>
      <c r="F27" s="27" t="s">
        <v>32</v>
      </c>
    </row>
    <row r="28" spans="1:9" x14ac:dyDescent="0.35">
      <c r="A28" s="25">
        <v>27</v>
      </c>
      <c r="B28" s="15" t="s">
        <v>137</v>
      </c>
      <c r="C28" s="6" t="s">
        <v>187</v>
      </c>
      <c r="D28" s="6" t="s">
        <v>186</v>
      </c>
      <c r="E28" s="6">
        <v>1</v>
      </c>
      <c r="F28" s="27" t="s">
        <v>138</v>
      </c>
    </row>
    <row r="29" spans="1:9" s="11" customFormat="1" x14ac:dyDescent="0.35">
      <c r="A29" s="25">
        <v>28</v>
      </c>
      <c r="B29" s="15" t="s">
        <v>139</v>
      </c>
      <c r="C29" s="6" t="s">
        <v>188</v>
      </c>
      <c r="D29" s="6" t="s">
        <v>42</v>
      </c>
      <c r="E29" s="6">
        <v>3</v>
      </c>
      <c r="F29" s="27" t="s">
        <v>140</v>
      </c>
      <c r="H29" s="3"/>
      <c r="I29" s="3"/>
    </row>
    <row r="30" spans="1:9" x14ac:dyDescent="0.35">
      <c r="A30" s="25">
        <v>29</v>
      </c>
      <c r="B30" s="15" t="s">
        <v>141</v>
      </c>
      <c r="C30" s="6" t="s">
        <v>189</v>
      </c>
      <c r="D30" s="6" t="s">
        <v>42</v>
      </c>
      <c r="E30" s="6">
        <v>3</v>
      </c>
      <c r="F30" s="27" t="s">
        <v>142</v>
      </c>
    </row>
    <row r="31" spans="1:9" x14ac:dyDescent="0.35">
      <c r="A31" s="25">
        <v>30</v>
      </c>
      <c r="B31" s="15" t="s">
        <v>143</v>
      </c>
      <c r="C31" s="6" t="s">
        <v>190</v>
      </c>
      <c r="D31" s="6" t="s">
        <v>42</v>
      </c>
      <c r="E31" s="6">
        <v>3</v>
      </c>
      <c r="F31" s="27" t="s">
        <v>144</v>
      </c>
    </row>
    <row r="32" spans="1:9" x14ac:dyDescent="0.35">
      <c r="A32" s="25">
        <v>31</v>
      </c>
      <c r="B32" s="15" t="s">
        <v>145</v>
      </c>
      <c r="C32" s="6" t="s">
        <v>191</v>
      </c>
      <c r="D32" s="6" t="s">
        <v>42</v>
      </c>
      <c r="E32" s="6">
        <v>3</v>
      </c>
      <c r="F32" s="27" t="s">
        <v>146</v>
      </c>
    </row>
    <row r="33" spans="1:6" x14ac:dyDescent="0.35">
      <c r="A33" s="25">
        <v>32</v>
      </c>
      <c r="B33" s="15" t="s">
        <v>147</v>
      </c>
      <c r="C33" s="6" t="s">
        <v>192</v>
      </c>
      <c r="D33" s="6" t="s">
        <v>42</v>
      </c>
      <c r="E33" s="6">
        <v>3</v>
      </c>
      <c r="F33" s="27" t="s">
        <v>148</v>
      </c>
    </row>
    <row r="34" spans="1:6" x14ac:dyDescent="0.35">
      <c r="A34" s="52">
        <v>33</v>
      </c>
      <c r="B34" s="53" t="s">
        <v>31</v>
      </c>
      <c r="C34" s="46" t="s">
        <v>193</v>
      </c>
      <c r="D34" s="54" t="s">
        <v>194</v>
      </c>
      <c r="E34" s="47">
        <v>248</v>
      </c>
      <c r="F34" s="55" t="s">
        <v>32</v>
      </c>
    </row>
  </sheetData>
  <phoneticPr fontId="2" type="noConversion"/>
  <pageMargins left="0.7" right="0.7" top="0.75" bottom="0.75" header="0.3" footer="0.3"/>
  <pageSetup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H16"/>
  <sheetViews>
    <sheetView zoomScaleNormal="100" workbookViewId="0"/>
  </sheetViews>
  <sheetFormatPr defaultColWidth="8.453125" defaultRowHeight="14.5" x14ac:dyDescent="0.35"/>
  <cols>
    <col min="1" max="1" width="10.90625" style="3" customWidth="1"/>
    <col min="2" max="2" width="31.6328125" style="3" bestFit="1" customWidth="1"/>
    <col min="3" max="3" width="10.90625" style="10" customWidth="1"/>
    <col min="4" max="4" width="10.6328125" style="3" customWidth="1"/>
    <col min="5" max="5" width="9.36328125" style="3" customWidth="1"/>
    <col min="6" max="6" width="40.54296875" style="3" customWidth="1"/>
    <col min="7" max="8" width="8.453125" style="3" customWidth="1"/>
    <col min="9" max="234" width="8.453125" style="3" bestFit="1" customWidth="1"/>
    <col min="235" max="16384" width="8.453125" style="3"/>
  </cols>
  <sheetData>
    <row r="1" spans="1:8" s="5" customFormat="1" x14ac:dyDescent="0.25">
      <c r="A1" s="28" t="s">
        <v>24</v>
      </c>
      <c r="B1" s="28" t="s">
        <v>25</v>
      </c>
      <c r="C1" s="40" t="s">
        <v>26</v>
      </c>
      <c r="D1" s="28" t="s">
        <v>27</v>
      </c>
      <c r="E1" s="28" t="s">
        <v>28</v>
      </c>
      <c r="F1" s="29" t="s">
        <v>39</v>
      </c>
    </row>
    <row r="2" spans="1:8" x14ac:dyDescent="0.35">
      <c r="A2" s="12">
        <v>1</v>
      </c>
      <c r="B2" s="14" t="s">
        <v>40</v>
      </c>
      <c r="C2" s="22" t="s">
        <v>41</v>
      </c>
      <c r="D2" s="12" t="s">
        <v>42</v>
      </c>
      <c r="E2" s="12">
        <v>3</v>
      </c>
      <c r="F2" s="48" t="s">
        <v>95</v>
      </c>
      <c r="G2" s="7"/>
      <c r="H2" s="7"/>
    </row>
    <row r="3" spans="1:8" x14ac:dyDescent="0.35">
      <c r="A3" s="12">
        <v>2</v>
      </c>
      <c r="B3" s="14" t="s">
        <v>44</v>
      </c>
      <c r="C3" s="22" t="s">
        <v>45</v>
      </c>
      <c r="D3" s="12" t="s">
        <v>46</v>
      </c>
      <c r="E3" s="12">
        <v>7</v>
      </c>
      <c r="F3" s="48" t="s">
        <v>47</v>
      </c>
      <c r="G3" s="7"/>
      <c r="H3" s="7"/>
    </row>
    <row r="4" spans="1:8" x14ac:dyDescent="0.35">
      <c r="A4" s="12">
        <v>3</v>
      </c>
      <c r="B4" s="14" t="s">
        <v>200</v>
      </c>
      <c r="C4" s="22" t="s">
        <v>201</v>
      </c>
      <c r="D4" s="12" t="s">
        <v>110</v>
      </c>
      <c r="E4" s="12">
        <v>3</v>
      </c>
      <c r="F4" s="48" t="s">
        <v>125</v>
      </c>
      <c r="G4" s="7"/>
      <c r="H4" s="7"/>
    </row>
    <row r="5" spans="1:8" x14ac:dyDescent="0.35">
      <c r="A5" s="12">
        <v>4</v>
      </c>
      <c r="B5" s="14" t="s">
        <v>48</v>
      </c>
      <c r="C5" s="22" t="s">
        <v>202</v>
      </c>
      <c r="D5" s="12" t="s">
        <v>49</v>
      </c>
      <c r="E5" s="12">
        <v>5</v>
      </c>
      <c r="F5" s="27" t="s">
        <v>151</v>
      </c>
      <c r="G5" s="7"/>
      <c r="H5" s="7"/>
    </row>
    <row r="6" spans="1:8" x14ac:dyDescent="0.35">
      <c r="A6" s="12">
        <v>5</v>
      </c>
      <c r="B6" s="14" t="s">
        <v>61</v>
      </c>
      <c r="C6" s="22" t="s">
        <v>207</v>
      </c>
      <c r="D6" s="12" t="s">
        <v>42</v>
      </c>
      <c r="E6" s="12">
        <v>3</v>
      </c>
      <c r="F6" s="27" t="s">
        <v>150</v>
      </c>
      <c r="G6" s="7"/>
      <c r="H6" s="7"/>
    </row>
    <row r="7" spans="1:8" ht="29" x14ac:dyDescent="0.35">
      <c r="A7" s="12">
        <v>6</v>
      </c>
      <c r="B7" s="14" t="s">
        <v>96</v>
      </c>
      <c r="C7" s="22" t="s">
        <v>217</v>
      </c>
      <c r="D7" s="12" t="s">
        <v>97</v>
      </c>
      <c r="E7" s="12">
        <v>11</v>
      </c>
      <c r="F7" s="48" t="s">
        <v>156</v>
      </c>
      <c r="G7" s="7"/>
      <c r="H7" s="7"/>
    </row>
    <row r="8" spans="1:8" ht="29" x14ac:dyDescent="0.35">
      <c r="A8" s="12">
        <v>7</v>
      </c>
      <c r="B8" s="15" t="s">
        <v>152</v>
      </c>
      <c r="C8" s="22" t="s">
        <v>218</v>
      </c>
      <c r="D8" s="12" t="s">
        <v>149</v>
      </c>
      <c r="E8" s="12">
        <v>9</v>
      </c>
      <c r="F8" s="27" t="s">
        <v>155</v>
      </c>
      <c r="G8" s="7"/>
      <c r="H8" s="7"/>
    </row>
    <row r="9" spans="1:8" ht="29" x14ac:dyDescent="0.35">
      <c r="A9" s="12">
        <v>8</v>
      </c>
      <c r="B9" s="15" t="s">
        <v>153</v>
      </c>
      <c r="C9" s="22" t="s">
        <v>219</v>
      </c>
      <c r="D9" s="12" t="s">
        <v>149</v>
      </c>
      <c r="E9" s="12">
        <v>9</v>
      </c>
      <c r="F9" s="27" t="s">
        <v>154</v>
      </c>
      <c r="G9" s="7"/>
      <c r="H9" s="7"/>
    </row>
    <row r="10" spans="1:8" x14ac:dyDescent="0.35">
      <c r="A10" s="43">
        <v>9</v>
      </c>
      <c r="B10" s="45" t="s">
        <v>31</v>
      </c>
      <c r="C10" s="56" t="s">
        <v>220</v>
      </c>
      <c r="D10" s="43" t="s">
        <v>221</v>
      </c>
      <c r="E10" s="43">
        <v>462</v>
      </c>
      <c r="F10" s="20" t="s">
        <v>32</v>
      </c>
      <c r="G10" s="7"/>
      <c r="H10" s="7"/>
    </row>
    <row r="11" spans="1:8" x14ac:dyDescent="0.35">
      <c r="G11" s="4"/>
      <c r="H11" s="7"/>
    </row>
    <row r="12" spans="1:8" x14ac:dyDescent="0.35">
      <c r="G12" s="7"/>
      <c r="H12" s="7"/>
    </row>
    <row r="13" spans="1:8" x14ac:dyDescent="0.35">
      <c r="G13" s="7"/>
      <c r="H13" s="7"/>
    </row>
    <row r="14" spans="1:8" x14ac:dyDescent="0.35">
      <c r="G14" s="7"/>
      <c r="H14" s="7"/>
    </row>
    <row r="15" spans="1:8" x14ac:dyDescent="0.35">
      <c r="G15" s="4"/>
      <c r="H15" s="7"/>
    </row>
    <row r="16" spans="1:8" x14ac:dyDescent="0.35">
      <c r="H16" s="7"/>
    </row>
  </sheetData>
  <phoneticPr fontId="2" type="noConversion"/>
  <printOptions horizontalCentered="1" gridLines="1"/>
  <pageMargins left="0.25" right="0.25" top="0.5" bottom="0.75" header="0.75" footer="0.25"/>
  <pageSetup fitToHeight="18" orientation="landscape" r:id="rId1"/>
  <headerFooter alignWithMargins="0">
    <oddFooter>&amp;L&amp;"Times New Roman,Regular"&amp;8&amp;F
&amp;A&amp;C&amp;"Times New Roman,Regular"&amp;8Page &amp;P of &amp;N&amp;R&amp;"Times New Roman,Regular"&amp;8&amp;D
&amp;T</oddFooter>
  </headerFooter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F13"/>
  <sheetViews>
    <sheetView zoomScaleNormal="100" workbookViewId="0"/>
  </sheetViews>
  <sheetFormatPr defaultColWidth="8.453125" defaultRowHeight="14.5" x14ac:dyDescent="0.35"/>
  <cols>
    <col min="1" max="1" width="10.90625" style="3" customWidth="1"/>
    <col min="2" max="2" width="31.6328125" style="3" bestFit="1" customWidth="1"/>
    <col min="3" max="3" width="10.90625" style="3" customWidth="1"/>
    <col min="4" max="4" width="9.90625" style="3" customWidth="1"/>
    <col min="5" max="5" width="9.36328125" style="3" customWidth="1"/>
    <col min="6" max="6" width="39.6328125" style="3" customWidth="1"/>
    <col min="7" max="231" width="8.453125" style="3" bestFit="1" customWidth="1"/>
    <col min="232" max="16384" width="8.453125" style="3"/>
  </cols>
  <sheetData>
    <row r="1" spans="1:6" s="5" customFormat="1" x14ac:dyDescent="0.35">
      <c r="A1" s="57" t="s">
        <v>24</v>
      </c>
      <c r="B1" s="58" t="s">
        <v>25</v>
      </c>
      <c r="C1" s="58" t="s">
        <v>26</v>
      </c>
      <c r="D1" s="58" t="s">
        <v>27</v>
      </c>
      <c r="E1" s="58" t="s">
        <v>28</v>
      </c>
      <c r="F1" s="59" t="s">
        <v>39</v>
      </c>
    </row>
    <row r="2" spans="1:6" x14ac:dyDescent="0.35">
      <c r="A2" s="19">
        <v>1</v>
      </c>
      <c r="B2" s="15" t="s">
        <v>40</v>
      </c>
      <c r="C2" s="6" t="s">
        <v>41</v>
      </c>
      <c r="D2" s="19" t="s">
        <v>42</v>
      </c>
      <c r="E2" s="13">
        <v>3</v>
      </c>
      <c r="F2" s="27" t="s">
        <v>98</v>
      </c>
    </row>
    <row r="3" spans="1:6" x14ac:dyDescent="0.35">
      <c r="A3" s="19">
        <v>2</v>
      </c>
      <c r="B3" s="15" t="s">
        <v>44</v>
      </c>
      <c r="C3" s="6" t="s">
        <v>45</v>
      </c>
      <c r="D3" s="19" t="s">
        <v>46</v>
      </c>
      <c r="E3" s="13">
        <v>7</v>
      </c>
      <c r="F3" s="27" t="s">
        <v>63</v>
      </c>
    </row>
    <row r="4" spans="1:6" x14ac:dyDescent="0.35">
      <c r="A4" s="19">
        <v>3</v>
      </c>
      <c r="B4" s="15" t="s">
        <v>200</v>
      </c>
      <c r="C4" s="6" t="s">
        <v>201</v>
      </c>
      <c r="D4" s="19" t="s">
        <v>110</v>
      </c>
      <c r="E4" s="13">
        <v>3</v>
      </c>
      <c r="F4" s="27" t="s">
        <v>125</v>
      </c>
    </row>
    <row r="5" spans="1:6" ht="43.5" x14ac:dyDescent="0.35">
      <c r="A5" s="19">
        <v>4</v>
      </c>
      <c r="B5" s="15" t="s">
        <v>48</v>
      </c>
      <c r="C5" s="6" t="s">
        <v>202</v>
      </c>
      <c r="D5" s="19" t="s">
        <v>49</v>
      </c>
      <c r="E5" s="13">
        <v>5</v>
      </c>
      <c r="F5" s="27" t="s">
        <v>222</v>
      </c>
    </row>
    <row r="6" spans="1:6" x14ac:dyDescent="0.35">
      <c r="A6" s="19">
        <v>5</v>
      </c>
      <c r="B6" s="15" t="s">
        <v>31</v>
      </c>
      <c r="C6" s="6" t="s">
        <v>207</v>
      </c>
      <c r="D6" s="19" t="s">
        <v>42</v>
      </c>
      <c r="E6" s="13">
        <v>3</v>
      </c>
      <c r="F6" s="27" t="s">
        <v>32</v>
      </c>
    </row>
    <row r="7" spans="1:6" ht="29" x14ac:dyDescent="0.35">
      <c r="A7" s="19">
        <v>6</v>
      </c>
      <c r="B7" s="15" t="s">
        <v>96</v>
      </c>
      <c r="C7" s="6" t="s">
        <v>217</v>
      </c>
      <c r="D7" s="19" t="s">
        <v>97</v>
      </c>
      <c r="E7" s="13">
        <v>11</v>
      </c>
      <c r="F7" s="27" t="s">
        <v>223</v>
      </c>
    </row>
    <row r="8" spans="1:6" ht="29" x14ac:dyDescent="0.35">
      <c r="A8" s="19">
        <v>7</v>
      </c>
      <c r="B8" s="15" t="s">
        <v>157</v>
      </c>
      <c r="C8" s="6" t="s">
        <v>218</v>
      </c>
      <c r="D8" s="19" t="s">
        <v>149</v>
      </c>
      <c r="E8" s="13">
        <v>9</v>
      </c>
      <c r="F8" s="27" t="s">
        <v>155</v>
      </c>
    </row>
    <row r="9" spans="1:6" ht="29" x14ac:dyDescent="0.35">
      <c r="A9" s="19">
        <v>8</v>
      </c>
      <c r="B9" s="15" t="s">
        <v>158</v>
      </c>
      <c r="C9" s="6" t="s">
        <v>219</v>
      </c>
      <c r="D9" s="19" t="s">
        <v>149</v>
      </c>
      <c r="E9" s="13">
        <v>9</v>
      </c>
      <c r="F9" s="27" t="s">
        <v>154</v>
      </c>
    </row>
    <row r="10" spans="1:6" x14ac:dyDescent="0.35">
      <c r="A10" s="30">
        <v>9</v>
      </c>
      <c r="B10" s="45" t="s">
        <v>31</v>
      </c>
      <c r="C10" s="46" t="s">
        <v>220</v>
      </c>
      <c r="D10" s="30" t="s">
        <v>221</v>
      </c>
      <c r="E10" s="47">
        <v>462</v>
      </c>
      <c r="F10" s="20" t="s">
        <v>32</v>
      </c>
    </row>
    <row r="11" spans="1:6" x14ac:dyDescent="0.35">
      <c r="C11" s="8"/>
      <c r="E11" s="9"/>
    </row>
    <row r="12" spans="1:6" x14ac:dyDescent="0.35">
      <c r="E12" s="9"/>
    </row>
    <row r="13" spans="1:6" x14ac:dyDescent="0.35">
      <c r="E13" s="9"/>
    </row>
  </sheetData>
  <phoneticPr fontId="0" type="noConversion"/>
  <printOptions horizontalCentered="1" gridLines="1"/>
  <pageMargins left="0.25" right="0.25" top="0.5" bottom="0.75" header="0.75" footer="0.25"/>
  <pageSetup fitToHeight="18" orientation="landscape" r:id="rId1"/>
  <headerFooter alignWithMargins="0">
    <oddFooter>&amp;L&amp;"Times New Roman,Regular"&amp;8&amp;F
&amp;A&amp;C&amp;"Times New Roman,Regular"&amp;8Page &amp;P of &amp;N&amp;R&amp;"Times New Roman,Regular"&amp;8&amp;D
&amp;T</oddFooter>
  </headerFooter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11"/>
  <sheetViews>
    <sheetView workbookViewId="0"/>
  </sheetViews>
  <sheetFormatPr defaultColWidth="9.08984375" defaultRowHeight="14.5" x14ac:dyDescent="0.35"/>
  <cols>
    <col min="1" max="1" width="9.08984375" style="3"/>
    <col min="2" max="2" width="46.08984375" style="3" customWidth="1"/>
    <col min="3" max="3" width="11.08984375" style="3" customWidth="1"/>
    <col min="4" max="5" width="9.08984375" style="3"/>
    <col min="6" max="6" width="34.54296875" style="3" customWidth="1"/>
    <col min="7" max="8" width="0" style="3" hidden="1" customWidth="1"/>
    <col min="9" max="16384" width="9.08984375" style="3"/>
  </cols>
  <sheetData>
    <row r="1" spans="1:8" s="5" customFormat="1" x14ac:dyDescent="0.25">
      <c r="A1" s="61" t="s">
        <v>24</v>
      </c>
      <c r="B1" s="62" t="s">
        <v>25</v>
      </c>
      <c r="C1" s="62" t="s">
        <v>26</v>
      </c>
      <c r="D1" s="62" t="s">
        <v>27</v>
      </c>
      <c r="E1" s="62" t="s">
        <v>28</v>
      </c>
      <c r="F1" s="63" t="s">
        <v>62</v>
      </c>
    </row>
    <row r="2" spans="1:8" x14ac:dyDescent="0.35">
      <c r="A2" s="64">
        <v>1</v>
      </c>
      <c r="B2" s="16" t="s">
        <v>99</v>
      </c>
      <c r="C2" s="23" t="str">
        <f>G2&amp;" - "&amp;H2</f>
        <v>1 - 3</v>
      </c>
      <c r="D2" s="6" t="str">
        <f>"X("&amp;E2&amp;")"</f>
        <v>X(3)</v>
      </c>
      <c r="E2" s="6">
        <v>3</v>
      </c>
      <c r="F2" s="65" t="s">
        <v>100</v>
      </c>
      <c r="G2" s="7">
        <v>1</v>
      </c>
      <c r="H2" s="7">
        <f t="shared" ref="H2:H8" si="0">G2+E2-1</f>
        <v>3</v>
      </c>
    </row>
    <row r="3" spans="1:8" x14ac:dyDescent="0.35">
      <c r="A3" s="64">
        <v>2</v>
      </c>
      <c r="B3" s="16" t="s">
        <v>101</v>
      </c>
      <c r="C3" s="23" t="str">
        <f>G3&amp;" - "&amp;H3</f>
        <v>4 - 12</v>
      </c>
      <c r="D3" s="6" t="str">
        <f t="shared" ref="D3:D8" si="1">"9("&amp;E3&amp;")"</f>
        <v>9(9)</v>
      </c>
      <c r="E3" s="6">
        <v>9</v>
      </c>
      <c r="F3" s="65" t="s">
        <v>166</v>
      </c>
      <c r="G3" s="7">
        <f>H2+1</f>
        <v>4</v>
      </c>
      <c r="H3" s="7">
        <f t="shared" si="0"/>
        <v>12</v>
      </c>
    </row>
    <row r="4" spans="1:8" x14ac:dyDescent="0.35">
      <c r="A4" s="64">
        <v>3</v>
      </c>
      <c r="B4" s="16" t="s">
        <v>102</v>
      </c>
      <c r="C4" s="23" t="str">
        <f t="shared" ref="C4:C8" si="2">G4&amp;" - "&amp;H4</f>
        <v>13 - 21</v>
      </c>
      <c r="D4" s="6" t="str">
        <f t="shared" si="1"/>
        <v>9(9)</v>
      </c>
      <c r="E4" s="6">
        <v>9</v>
      </c>
      <c r="F4" s="65" t="s">
        <v>165</v>
      </c>
      <c r="G4" s="7">
        <f t="shared" ref="G4:G8" si="3">H3+1</f>
        <v>13</v>
      </c>
      <c r="H4" s="7">
        <f t="shared" si="0"/>
        <v>21</v>
      </c>
    </row>
    <row r="5" spans="1:8" x14ac:dyDescent="0.35">
      <c r="A5" s="64">
        <v>4</v>
      </c>
      <c r="B5" s="16" t="s">
        <v>103</v>
      </c>
      <c r="C5" s="23" t="str">
        <f t="shared" si="2"/>
        <v>22 - 30</v>
      </c>
      <c r="D5" s="6" t="str">
        <f t="shared" si="1"/>
        <v>9(9)</v>
      </c>
      <c r="E5" s="6">
        <v>9</v>
      </c>
      <c r="F5" s="65" t="s">
        <v>164</v>
      </c>
      <c r="G5" s="7">
        <f>H4+1</f>
        <v>22</v>
      </c>
      <c r="H5" s="7">
        <f t="shared" si="0"/>
        <v>30</v>
      </c>
    </row>
    <row r="6" spans="1:8" x14ac:dyDescent="0.35">
      <c r="A6" s="64">
        <v>5</v>
      </c>
      <c r="B6" s="16" t="s">
        <v>104</v>
      </c>
      <c r="C6" s="23" t="str">
        <f t="shared" si="2"/>
        <v>31 - 39</v>
      </c>
      <c r="D6" s="6" t="str">
        <f t="shared" si="1"/>
        <v>9(9)</v>
      </c>
      <c r="E6" s="6">
        <v>9</v>
      </c>
      <c r="F6" s="65" t="s">
        <v>163</v>
      </c>
      <c r="G6" s="7">
        <f t="shared" si="3"/>
        <v>31</v>
      </c>
      <c r="H6" s="7">
        <f t="shared" si="0"/>
        <v>39</v>
      </c>
    </row>
    <row r="7" spans="1:8" x14ac:dyDescent="0.35">
      <c r="A7" s="64">
        <v>6</v>
      </c>
      <c r="B7" s="16" t="s">
        <v>105</v>
      </c>
      <c r="C7" s="23" t="str">
        <f t="shared" si="2"/>
        <v>40 - 48</v>
      </c>
      <c r="D7" s="6" t="str">
        <f t="shared" si="1"/>
        <v>9(9)</v>
      </c>
      <c r="E7" s="6">
        <v>9</v>
      </c>
      <c r="F7" s="65" t="s">
        <v>162</v>
      </c>
      <c r="G7" s="7">
        <f t="shared" si="3"/>
        <v>40</v>
      </c>
      <c r="H7" s="7">
        <f t="shared" si="0"/>
        <v>48</v>
      </c>
    </row>
    <row r="8" spans="1:8" x14ac:dyDescent="0.35">
      <c r="A8" s="64">
        <v>7</v>
      </c>
      <c r="B8" s="16" t="s">
        <v>106</v>
      </c>
      <c r="C8" s="23" t="str">
        <f t="shared" si="2"/>
        <v>49 - 57</v>
      </c>
      <c r="D8" s="6" t="str">
        <f t="shared" si="1"/>
        <v>9(9)</v>
      </c>
      <c r="E8" s="6">
        <v>9</v>
      </c>
      <c r="F8" s="65" t="s">
        <v>161</v>
      </c>
      <c r="G8" s="7">
        <f t="shared" si="3"/>
        <v>49</v>
      </c>
      <c r="H8" s="7">
        <f t="shared" si="0"/>
        <v>57</v>
      </c>
    </row>
    <row r="9" spans="1:8" ht="29" x14ac:dyDescent="0.35">
      <c r="A9" s="64">
        <v>8</v>
      </c>
      <c r="B9" s="24" t="s">
        <v>159</v>
      </c>
      <c r="C9" s="23" t="s">
        <v>236</v>
      </c>
      <c r="D9" s="6" t="s">
        <v>149</v>
      </c>
      <c r="E9" s="6">
        <v>9</v>
      </c>
      <c r="F9" s="66" t="s">
        <v>155</v>
      </c>
      <c r="G9" s="7"/>
      <c r="H9" s="7"/>
    </row>
    <row r="10" spans="1:8" ht="29" x14ac:dyDescent="0.35">
      <c r="A10" s="64">
        <v>9</v>
      </c>
      <c r="B10" s="24" t="s">
        <v>160</v>
      </c>
      <c r="C10" s="23" t="s">
        <v>237</v>
      </c>
      <c r="D10" s="6" t="s">
        <v>149</v>
      </c>
      <c r="E10" s="6">
        <v>9</v>
      </c>
      <c r="F10" s="66" t="s">
        <v>154</v>
      </c>
      <c r="G10" s="7"/>
      <c r="H10" s="7"/>
    </row>
    <row r="11" spans="1:8" ht="15" thickBot="1" x14ac:dyDescent="0.4">
      <c r="A11" s="67">
        <v>10</v>
      </c>
      <c r="B11" s="68" t="s">
        <v>31</v>
      </c>
      <c r="C11" s="69" t="s">
        <v>238</v>
      </c>
      <c r="D11" s="70" t="str">
        <f>"X("&amp;E11&amp;")"</f>
        <v>X(437)</v>
      </c>
      <c r="E11" s="70">
        <v>437</v>
      </c>
      <c r="F11" s="71" t="s">
        <v>32</v>
      </c>
      <c r="G11" s="7">
        <f>H8+1</f>
        <v>58</v>
      </c>
      <c r="H11" s="7">
        <v>512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0b41f5db-dc50-4ace-99ac-60ad6b7d6b5e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40E0DC065C6F24CAC84EFEB2F2DCBC5" ma:contentTypeVersion="13" ma:contentTypeDescription="Create a new document." ma:contentTypeScope="" ma:versionID="5f148f19839404d8ce3563222f393455">
  <xsd:schema xmlns:xsd="http://www.w3.org/2001/XMLSchema" xmlns:xs="http://www.w3.org/2001/XMLSchema" xmlns:p="http://schemas.microsoft.com/office/2006/metadata/properties" xmlns:ns3="0b41f5db-dc50-4ace-99ac-60ad6b7d6b5e" xmlns:ns4="8c290702-ac56-468b-97e4-42ea2b0cd030" targetNamespace="http://schemas.microsoft.com/office/2006/metadata/properties" ma:root="true" ma:fieldsID="1389edda525deb16ca90188221a4fdee" ns3:_="" ns4:_="">
    <xsd:import namespace="0b41f5db-dc50-4ace-99ac-60ad6b7d6b5e"/>
    <xsd:import namespace="8c290702-ac56-468b-97e4-42ea2b0cd03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SearchProperties" minOccurs="0"/>
                <xsd:element ref="ns3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41f5db-dc50-4ace-99ac-60ad6b7d6b5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activity" ma:index="11" nillable="true" ma:displayName="_activity" ma:hidden="true" ma:internalName="_activity">
      <xsd:simpleType>
        <xsd:restriction base="dms:Note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SystemTags" ma:index="20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290702-ac56-468b-97e4-42ea2b0cd030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566BE88A-BAC8-4409-900B-E1BC8C9AF55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644B82B-918B-40DA-9B6B-7DAC3CCECB28}">
  <ds:schemaRefs>
    <ds:schemaRef ds:uri="0b41f5db-dc50-4ace-99ac-60ad6b7d6b5e"/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purl.org/dc/terms/"/>
    <ds:schemaRef ds:uri="http://purl.org/dc/elements/1.1/"/>
    <ds:schemaRef ds:uri="http://purl.org/dc/dcmitype/"/>
    <ds:schemaRef ds:uri="http://schemas.microsoft.com/office/infopath/2007/PartnerControls"/>
    <ds:schemaRef ds:uri="8c290702-ac56-468b-97e4-42ea2b0cd030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799250AA-8465-4C3E-9300-11B53E98997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b41f5db-dc50-4ace-99ac-60ad6b7d6b5e"/>
    <ds:schemaRef ds:uri="8c290702-ac56-468b-97e4-42ea2b0cd03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366EC729-497C-46E0-A384-2A5CE7F08B92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record identifiers</vt:lpstr>
      <vt:lpstr>DET Sort Order</vt:lpstr>
      <vt:lpstr>FDR</vt:lpstr>
      <vt:lpstr>CHD (contract header)</vt:lpstr>
      <vt:lpstr>PHD (plan-pkg header)</vt:lpstr>
      <vt:lpstr>DET</vt:lpstr>
      <vt:lpstr>PTR (plan-pkg trailer)</vt:lpstr>
      <vt:lpstr>CTR (contract trailer)</vt:lpstr>
      <vt:lpstr>FTR</vt:lpstr>
    </vt:vector>
  </TitlesOfParts>
  <Manager/>
  <Company>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IRA-Subsidy-PDE-Detail-Response-Report-47-Layout</dc:title>
  <dc:subject>Report 47 Layout</dc:subject>
  <dc:creator>CMS: GDIT/DDPS</dc:creator>
  <cp:keywords/>
  <dc:description/>
  <cp:lastModifiedBy>Kelsey, Samuel (CMS/CM)</cp:lastModifiedBy>
  <cp:revision/>
  <dcterms:created xsi:type="dcterms:W3CDTF">2005-03-30T22:35:40Z</dcterms:created>
  <dcterms:modified xsi:type="dcterms:W3CDTF">2024-04-16T13:56:15Z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Request Number">
    <vt:lpwstr>361</vt:lpwstr>
  </property>
  <property fmtid="{D5CDD505-2E9C-101B-9397-08002B2CF9AE}" pid="4" name="Document Type">
    <vt:lpwstr>Other</vt:lpwstr>
  </property>
  <property fmtid="{D5CDD505-2E9C-101B-9397-08002B2CF9AE}" pid="5" name="SDLC Phase">
    <vt:lpwstr>Analysis/Design</vt:lpwstr>
  </property>
  <property fmtid="{D5CDD505-2E9C-101B-9397-08002B2CF9AE}" pid="6" name="ContentType">
    <vt:lpwstr>Document</vt:lpwstr>
  </property>
  <property fmtid="{D5CDD505-2E9C-101B-9397-08002B2CF9AE}" pid="7" name="ODS_Subject_Area">
    <vt:lpwstr>REPORTS</vt:lpwstr>
  </property>
  <property fmtid="{D5CDD505-2E9C-101B-9397-08002B2CF9AE}" pid="8" name="Copybook">
    <vt:lpwstr>DDSR4DET</vt:lpwstr>
  </property>
  <property fmtid="{D5CDD505-2E9C-101B-9397-08002B2CF9AE}" pid="9" name="Layout_Type">
    <vt:lpwstr>DDPS_Internal</vt:lpwstr>
  </property>
  <property fmtid="{D5CDD505-2E9C-101B-9397-08002B2CF9AE}" pid="10" name="display_urn:schemas-microsoft-com:office:office#Editor">
    <vt:lpwstr>Kurian, Sal</vt:lpwstr>
  </property>
  <property fmtid="{D5CDD505-2E9C-101B-9397-08002B2CF9AE}" pid="11" name="xd_Signature">
    <vt:lpwstr/>
  </property>
  <property fmtid="{D5CDD505-2E9C-101B-9397-08002B2CF9AE}" pid="12" name="Order">
    <vt:lpwstr>400.000000000000</vt:lpwstr>
  </property>
  <property fmtid="{D5CDD505-2E9C-101B-9397-08002B2CF9AE}" pid="13" name="TemplateUrl">
    <vt:lpwstr/>
  </property>
  <property fmtid="{D5CDD505-2E9C-101B-9397-08002B2CF9AE}" pid="14" name="display_urn:schemas-microsoft-com:office:office#Author">
    <vt:lpwstr>Bitzer, Alexander W</vt:lpwstr>
  </property>
  <property fmtid="{D5CDD505-2E9C-101B-9397-08002B2CF9AE}" pid="15" name="xd_ProgID">
    <vt:lpwstr/>
  </property>
  <property fmtid="{D5CDD505-2E9C-101B-9397-08002B2CF9AE}" pid="16" name="_dlc_DocIdPersistId">
    <vt:lpwstr>1</vt:lpwstr>
  </property>
  <property fmtid="{D5CDD505-2E9C-101B-9397-08002B2CF9AE}" pid="17" name="ContentTypeId">
    <vt:lpwstr>0x010100B40E0DC065C6F24CAC84EFEB2F2DCBC5</vt:lpwstr>
  </property>
  <property fmtid="{D5CDD505-2E9C-101B-9397-08002B2CF9AE}" pid="18" name="_dlc_DocId">
    <vt:lpwstr>GDIT-6566-144</vt:lpwstr>
  </property>
  <property fmtid="{D5CDD505-2E9C-101B-9397-08002B2CF9AE}" pid="19" name="_dlc_DocIdUrl">
    <vt:lpwstr>https://spspi.gdit.com/opshcsd/HCSD_Health_Solutions/MMS/ddps/_layouts/DocIdRedir.aspx?ID=GDIT-6566-144, GDIT-6566-144</vt:lpwstr>
  </property>
  <property fmtid="{D5CDD505-2E9C-101B-9397-08002B2CF9AE}" pid="20" name="Status">
    <vt:lpwstr>Active</vt:lpwstr>
  </property>
  <property fmtid="{D5CDD505-2E9C-101B-9397-08002B2CF9AE}" pid="21" name="Description0">
    <vt:lpwstr>cumulative contract/pbp PDE data reported by benefit year</vt:lpwstr>
  </property>
  <property fmtid="{D5CDD505-2E9C-101B-9397-08002B2CF9AE}" pid="22" name="System">
    <vt:lpwstr>;#DDPS;#</vt:lpwstr>
  </property>
  <property fmtid="{D5CDD505-2E9C-101B-9397-08002B2CF9AE}" pid="23" name="MetaInfo">
    <vt:lpwstr/>
  </property>
  <property fmtid="{D5CDD505-2E9C-101B-9397-08002B2CF9AE}" pid="24" name="Doc_Type">
    <vt:lpwstr>Layout</vt:lpwstr>
  </property>
  <property fmtid="{D5CDD505-2E9C-101B-9397-08002B2CF9AE}" pid="25" name="Platform">
    <vt:lpwstr>;#Mainframe;#</vt:lpwstr>
  </property>
  <property fmtid="{D5CDD505-2E9C-101B-9397-08002B2CF9AE}" pid="26" name="Sticky?">
    <vt:lpwstr>0</vt:lpwstr>
  </property>
  <property fmtid="{D5CDD505-2E9C-101B-9397-08002B2CF9AE}" pid="27" name="Team">
    <vt:lpwstr>;#ODS;#</vt:lpwstr>
  </property>
  <property fmtid="{D5CDD505-2E9C-101B-9397-08002B2CF9AE}" pid="28" name="_dlc_DocIdItemGuid">
    <vt:lpwstr>3198c43c-d688-46bc-8fd4-b05aa9f5faac</vt:lpwstr>
  </property>
  <property fmtid="{D5CDD505-2E9C-101B-9397-08002B2CF9AE}" pid="29" name="Language">
    <vt:lpwstr>English</vt:lpwstr>
  </property>
</Properties>
</file>